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<sst xmlns="http://schemas.openxmlformats.org/spreadsheetml/2006/main" count="1419" uniqueCount="478">
  <si>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</si>
  <si>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</si>
  <si>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</si>
  <si>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</si>
  <si>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</si>
  <si>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</si>
  <si>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</si>
  <si>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</si>
  <si>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</si>
  <si>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</si>
  <si>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</si>
  <si>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</si>
  <si>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</si>
  <si>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</si>
  <si>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</si>
  <si>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</si>
  <si>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</si>
  <si>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</si>
  <si>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</si>
  <si>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</si>
  <si>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</si>
  <si>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</si>
  <si>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</si>
  <si>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</si>
  <si>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</si>
  <si>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</si>
  <si>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</si>
  <si>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</si>
  <si>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</si>
  <si>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</si>
  <si>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</si>
  <si>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</si>
  <si>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</si>
  <si>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</si>
  <si>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</si>
  <si>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</si>
  <si>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</si>
  <si>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</si>
  <si>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</si>
  <si>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</si>
  <si>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</si>
  <si>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</si>
  <si>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</si>
  <si>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</si>
  <si>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</si>
  <si>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</si>
  <si>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</si>
  <si>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</si>
  <si>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</si>
  <si>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</si>
  <si>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</si>
  <si>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</si>
  <si>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</si>
  <si>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</si>
  <si>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</si>
  <si>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</si>
  <si>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</si>
  <si>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</si>
  <si>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</si>
  <si>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</si>
  <si>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</si>
  <si>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</si>
  <si>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</si>
  <si>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</si>
  <si>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</si>
  <si>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</si>
  <si>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</si>
  <si>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</si>
  <si>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451</t>
  </si>
  <si>
    <t>中国共产党昆明市委员会社会工作部</t>
  </si>
  <si>
    <t>451001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</si>
  <si>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</si>
  <si>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</si>
  <si>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</si>
  <si>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</si>
  <si>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</si>
  <si>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</si>
  <si>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</si>
  <si>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</si>
  <si>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</si>
  <si>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</si>
  <si>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</si>
  <si>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</si>
  <si>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</si>
  <si>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</si>
  <si>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</si>
  <si>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</si>
  <si>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</si>
  <si>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</si>
  <si>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</si>
  <si>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</si>
  <si>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</si>
  <si>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</si>
  <si>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</si>
  <si>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</si>
  <si>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</si>
  <si>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</si>
  <si>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</si>
  <si>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</si>
  <si>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20139</t>
  </si>
  <si>
    <t>社会工作事务</t>
  </si>
  <si>
    <t>2013901</t>
  </si>
  <si>
    <t>行政运行</t>
  </si>
  <si>
    <t>2013902</t>
  </si>
  <si>
    <t>一般行政管理事务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</si>
  <si>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</si>
  <si>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</si>
  <si>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</si>
  <si>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</si>
  <si>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</si>
  <si>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</si>
  <si>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</si>
  <si>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</si>
  <si>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</si>
  <si>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</si>
  <si>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</si>
  <si>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</si>
  <si>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</si>
  <si>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</si>
  <si>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</si>
  <si>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</si>
  <si>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</si>
  <si>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</si>
  <si>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</si>
  <si>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</si>
  <si>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</si>
  <si>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</si>
  <si>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</si>
  <si>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</si>
  <si>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</si>
  <si>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</si>
  <si>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</si>
  <si>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</si>
  <si>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</si>
  <si>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</si>
  <si>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</si>
  <si>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</si>
  <si>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</si>
  <si>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</si>
  <si>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</si>
  <si>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</si>
  <si>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</si>
  <si>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</si>
  <si>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</si>
  <si>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</si>
  <si>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</si>
  <si>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</si>
  <si>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</si>
  <si>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</si>
  <si>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</si>
  <si>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</si>
  <si>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</si>
  <si>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</si>
  <si>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</si>
  <si>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</si>
  <si>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</si>
  <si>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</si>
  <si>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</si>
  <si>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</si>
  <si>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</si>
  <si>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</si>
  <si>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</si>
  <si>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</si>
  <si>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</si>
  <si>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</si>
  <si>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</si>
  <si>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</si>
  <si>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</si>
  <si>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</si>
  <si>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</si>
  <si>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</si>
  <si>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</si>
  <si>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</si>
  <si>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</si>
  <si>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</si>
  <si>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</si>
  <si>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</si>
  <si>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</si>
  <si>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</si>
  <si>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</si>
  <si>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</si>
  <si>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</si>
  <si>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</si>
  <si>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</si>
  <si>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</si>
  <si>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</si>
  <si>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</si>
  <si>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</si>
  <si>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</si>
  <si>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</si>
  <si>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</si>
  <si>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530100251100003590930</t>
  </si>
  <si>
    <t>行政人员奖金</t>
  </si>
  <si>
    <t>30103</t>
  </si>
  <si>
    <t>奖金</t>
  </si>
  <si>
    <t>530100251100003590931</t>
  </si>
  <si>
    <t>行政人员支出工资</t>
  </si>
  <si>
    <t>30101</t>
  </si>
  <si>
    <t>基本工资</t>
  </si>
  <si>
    <t>30102</t>
  </si>
  <si>
    <t>津贴补贴</t>
  </si>
  <si>
    <t>530100251100003590936</t>
  </si>
  <si>
    <t>30113</t>
  </si>
  <si>
    <t>530100251100003590937</t>
  </si>
  <si>
    <t>工会经费</t>
  </si>
  <si>
    <t>30228</t>
  </si>
  <si>
    <t>530100251100003590942</t>
  </si>
  <si>
    <t>公车购置及运维费</t>
  </si>
  <si>
    <t>30231</t>
  </si>
  <si>
    <t>公务用车运行维护费</t>
  </si>
  <si>
    <t>530100251100003590952</t>
  </si>
  <si>
    <t>社会保障缴费</t>
  </si>
  <si>
    <t>30108</t>
  </si>
  <si>
    <t>机关事业单位基本养老保险缴费</t>
  </si>
  <si>
    <t>30110</t>
  </si>
  <si>
    <t>职工基本医疗保险缴费</t>
  </si>
  <si>
    <t>30111</t>
  </si>
  <si>
    <t>公务员医疗补助缴费</t>
  </si>
  <si>
    <t>30112</t>
  </si>
  <si>
    <t>其他社会保障缴费</t>
  </si>
  <si>
    <t>530100251100003590955</t>
  </si>
  <si>
    <t>行政人员公务交通补贴</t>
  </si>
  <si>
    <t>30239</t>
  </si>
  <si>
    <t>其他交通费用</t>
  </si>
  <si>
    <t>530100251100003590956</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</si>
  <si>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</si>
  <si>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</si>
  <si>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</si>
  <si>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</si>
  <si>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</si>
  <si>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</si>
  <si>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</si>
  <si>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</si>
  <si>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</si>
  <si>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</si>
  <si>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</si>
  <si>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</si>
  <si>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</si>
  <si>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</si>
  <si>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</si>
  <si>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530100251100003590981</t>
  </si>
  <si>
    <t>30217</t>
  </si>
  <si>
    <t>预算05-1表</t>
  </si>
  <si>
    <t>项目分类</t>
  </si>
  <si>
    <t>项目单位</t>
  </si>
  <si>
    <t>本年拨款</t>
  </si>
  <si>
    <t>其中：本次下达</t>
  </si>
  <si>
    <t>专项业务类</t>
  </si>
  <si>
    <t>530100251100003824807</t>
  </si>
  <si>
    <t>社会工作综合业务经费</t>
  </si>
  <si>
    <t>30202</t>
  </si>
  <si>
    <t>印刷费</t>
  </si>
  <si>
    <t>30227</t>
  </si>
  <si>
    <t>委托业务费</t>
  </si>
  <si>
    <t>530100251100003824918</t>
  </si>
  <si>
    <t>社会工作相关业务培训班经费</t>
  </si>
  <si>
    <t>530100251100003825001</t>
  </si>
  <si>
    <t>社会工作重点工作经费</t>
  </si>
  <si>
    <t>530100251100003851223</t>
  </si>
  <si>
    <t>“两新”组织党建工作经费</t>
  </si>
  <si>
    <t>530100251100003825221</t>
  </si>
  <si>
    <t>农村原大队离职半脱产干部生活补助经费</t>
  </si>
  <si>
    <t>39999</t>
  </si>
  <si>
    <t>530100261100004931438</t>
  </si>
  <si>
    <t>村干部岗位补贴经费</t>
  </si>
  <si>
    <t>预算05-2表</t>
  </si>
  <si>
    <t>单位名称、项目名称</t>
  </si>
  <si>
    <t>项目年度绩效目标</t>
  </si>
  <si>
    <t>一级指标</t>
  </si>
  <si>
    <t>二级指标</t>
  </si>
  <si>
    <t>三级指标</t>
  </si>
  <si>
    <t>指标性质</t>
  </si>
  <si>
    <t>指标值</t>
  </si>
  <si>
    <t>度量单位</t>
  </si>
  <si>
    <t>指标属性</t>
  </si>
  <si>
    <t>指标内容</t>
  </si>
  <si>
    <t xml:space="preserve">1.为充分发挥“昆明社会工作”官方网站、官方微信公众号平台作用，深入贯彻中央和省市关于社会工作的决策部署，深度宣传报道昆明社会工作创新实践成果，不断扩大昆明社会工作在全国的影响力，拟聘请第三方专业机构对“昆明社会工作”官方网站、官方微信公众号进行运营维护。
2.为深度宣传昆明市社会工作的创新实践成效，拟通过购买服务方式，联动中央、省、市相关媒体，适时组织开展全市社会工作创新实践典型的总结提炼和宣传推广，进一步提升社会各方了解、支持、参与基层社会治理的积极性、主动性，着力营造多元主体共谋昆明发展、共建美丽家园的浓厚氛围，在云南社会高质量发展中体现省会担当。
3.印刷一批社会工作先进典型案例进行发放学习。
4.开展人民建议征集、内控内审、社会遴选面试等工作。
</t>
  </si>
  <si>
    <t>产出指标</t>
  </si>
  <si>
    <t>数量指标</t>
  </si>
  <si>
    <t>官方网站和微信公众号发布信息数</t>
  </si>
  <si>
    <t>&gt;=</t>
  </si>
  <si>
    <t>500</t>
  </si>
  <si>
    <t>篇</t>
  </si>
  <si>
    <t>定量指标</t>
  </si>
  <si>
    <t>考核官方网站和官方微信公众号日常运行及维护情况</t>
  </si>
  <si>
    <t>1.为充分发挥“昆明社会工作”官方网站、官方微信公众号平台作用，深入贯彻中央和省市关于社会工作的决策部署，深度宣传报道昆明社会工作创新实践成果，不断扩大昆明社会工作在全国的影响力，拟聘请第三方专业机构对“昆明社会工作”官方网站、官方微信公众号进行运营维护。
2.为深度宣传昆明市社会工作的创新实践成效，拟通过购买服务方式，联动中央、省、市相关媒体，适时组织开展全市社会工作创新实践典型的总结提炼和宣传推广，进一步提升社会各方了解、支持、参与基层社会治理的积极性、主动性，着力营造多元主体共谋昆明发展、共建美丽家园的浓厚氛围，在云南社会高质量发展中体现省会担当。
3.印刷一批社会工作先进典型案例进行发放学习。
4.开展人民建议征集、内控内审、社会遴选面试等工作。
5.在昆明市委社会工作部成立两周年，拟制作“昆明社会工作宣传视频”（含新兴领域党的建设、党建引领基层治理和基层政权建设、凝聚服务群众工作等内容）。</t>
  </si>
  <si>
    <t>社会工作资料印刷批次</t>
  </si>
  <si>
    <t>1.00</t>
  </si>
  <si>
    <t>批次</t>
  </si>
  <si>
    <t>考核社会工作材料印刷情况</t>
  </si>
  <si>
    <t>昆明社会工作宣传推广次数</t>
  </si>
  <si>
    <t>次</t>
  </si>
  <si>
    <t>考核昆明社会工作宣传推广工作开展情况</t>
  </si>
  <si>
    <t>质量指标</t>
  </si>
  <si>
    <t>社会工作材料印刷质量</t>
  </si>
  <si>
    <t>95</t>
  </si>
  <si>
    <t>%</t>
  </si>
  <si>
    <t>反映单位印刷工作材料情况</t>
  </si>
  <si>
    <t>时效指标</t>
  </si>
  <si>
    <t>综合业务完成时效</t>
  </si>
  <si>
    <t>&lt;=</t>
  </si>
  <si>
    <t>2026年12月31日</t>
  </si>
  <si>
    <t>日</t>
  </si>
  <si>
    <t>完成任务及时率=（计划完成时间—实际完成时间）/计划完成时间*100%</t>
  </si>
  <si>
    <t>效益指标</t>
  </si>
  <si>
    <t>社会效益</t>
  </si>
  <si>
    <t>昆明社会工作信息点击率</t>
  </si>
  <si>
    <t>5000</t>
  </si>
  <si>
    <t>人次</t>
  </si>
  <si>
    <t>考核微信公众号内容点击情况</t>
  </si>
  <si>
    <t>满意度指标</t>
  </si>
  <si>
    <t>服务对象满意度</t>
  </si>
  <si>
    <t>群众满意度</t>
  </si>
  <si>
    <t>80</t>
  </si>
  <si>
    <t>根据社区群众评价进行考核，收回有效调查问卷</t>
  </si>
  <si>
    <t>开展一期2026年昆明市社会工作者职业考试考前示范培训班，按省内培训综合定额标准人均每天450元以内，结合市县党校实际开支情况，学员每人每天按320元计算，初级班75人2.5天需6万元，师资费约2万元。共计8万元。</t>
  </si>
  <si>
    <t>昆明市社会工作高质量发展培训班人数</t>
  </si>
  <si>
    <t>50</t>
  </si>
  <si>
    <t>人</t>
  </si>
  <si>
    <t>考核全市社会工作骨干省外班培训情况</t>
  </si>
  <si>
    <t xml:space="preserve">1.开展一期昆明市社会工作高质量发展培训班（省外），按省外三类培训综合定额标准，550（元）*50（人）*7（天）=192500（元）；师资费分别按授课教师职称支出，预计费用20000-40000元。具体费用经对接委托的培训机构后据实测算，不超过22万元。
3.开展一期昆明市社会工作者职业考试考前示范培训班，按省内培训综合定额标准人均每天450元以内，结合市县党校实际开支情况，学员每人每天按320元计算，初级班80人2.5天需6.4万元，中级班80人3天需7.68万元，师资费约2万元。共计需支出16万元。
</t>
  </si>
  <si>
    <t>全市社会工作能力示范培训班人数</t>
  </si>
  <si>
    <t>160</t>
  </si>
  <si>
    <t>考核全市社会工作骨干省内班培训情况</t>
  </si>
  <si>
    <t>社会工作相关培训合格率</t>
  </si>
  <si>
    <t>考核社会工作相关培训合格情况</t>
  </si>
  <si>
    <t>培训班活动计划完成率</t>
  </si>
  <si>
    <t>=</t>
  </si>
  <si>
    <t>100</t>
  </si>
  <si>
    <t>反映培训班举办情况</t>
  </si>
  <si>
    <t>培训工作完成时效</t>
  </si>
  <si>
    <t>培训对社会工作实务人才进行能力提升情况</t>
  </si>
  <si>
    <t>考核培训对社会工作实务人才进行能力提升情况</t>
  </si>
  <si>
    <t>可持续影响</t>
  </si>
  <si>
    <t>参训的昆明社会工作系统干部能力</t>
  </si>
  <si>
    <t>能力提升</t>
  </si>
  <si>
    <t>是/否</t>
  </si>
  <si>
    <t>考核培训对参训的昆明社会工作系统干部能力提升情况</t>
  </si>
  <si>
    <t>培训对村（社区）干部能力提升</t>
  </si>
  <si>
    <t>考核培训对村（社区）干部进行能力提升情况</t>
  </si>
  <si>
    <t>培训人员满意度</t>
  </si>
  <si>
    <t>90</t>
  </si>
  <si>
    <t>反映社会工作相关干部及群众对培训满意情况</t>
  </si>
  <si>
    <t>1.根据中共云南省委组织部《关于深化全省非公企业和社会组织党组织覆盖提升行动的通知》（云组通〔2017〕23号）（附件1）文件中“要将‘两新’组织党建工作经费列入财政预算，实现‘15311’党建工作经费保障标准”。
2.中央组织部、中央社会工作部等10部门相关文件（密件）要求“建设广覆盖、多层次、实用化的新就业群体服务平台（站点）”。省委组织部、省委社会工作部等11部门联合印发相关文件（密件）要求“按照有场所、有标识、有设施、有服务的要求，建设广覆盖、多层次、实用化的‘云岭先锋新家园’服务矩阵”。</t>
  </si>
  <si>
    <t>发放专项工作津贴“两新”党组织书记人数</t>
  </si>
  <si>
    <t>600</t>
  </si>
  <si>
    <t>考核专项工作津贴发放市级“两新”党组织书记人数</t>
  </si>
  <si>
    <t>1.根据关于《云南省行业协会商会助力优化营商环境10件实事》《云南省探索社会组织参与市场主体矛盾纠纷化解服务园区经济高质量发展的工作方案》《昆明市拓展深化新兴领域党的建设三年行动计划（2025—2027年）》《昆明市行业协会商会党建工作质量提升三年行动计划（2025—2027年）》要求，通过培育新兴领域暨行业协会商会“党建强发展强”品牌、宣传典型案例、开展三送三进活动、组织行业协会商会参与跨区域交流活动等形式，进一步提高全市行业协会商会党建和改革发展工作水平。
2.根据中共云南省委组织部《关于深化全省非公企业和社会组织党组织覆盖提升行动的通知》（云组通〔2017〕23号）（附件1）文件中“要将‘两新’组织党建工作经费列入财政预算，实现“15311”党建工作经费保障标准，即每个‘两新’组织党委每年不少于10000元、每个党总支每年不少于5000元、每个党支部每年不少于3000元的基本工作经费，每名党组织书记每月不少于100元的专项工作津贴，每名党员每年不少于100元的教育培训经费”。</t>
  </si>
  <si>
    <t>党建工作完成时效</t>
  </si>
  <si>
    <t>考核党建工作完成时效</t>
  </si>
  <si>
    <t>发放专项工作津贴“两新”党组织书记人数覆盖率</t>
  </si>
  <si>
    <t>考核发放专项工作津贴“两新”党组织书记人数覆盖情况</t>
  </si>
  <si>
    <t>党组织书记满意度</t>
  </si>
  <si>
    <t>考核党组织书记满意度</t>
  </si>
  <si>
    <t>1.根据中共中央办公厅 国务院办公厅《关于健全新时代志愿服务体系的意见》：第六条要求健全特色鲜明的志愿文化体系，明确把雷锋精神和志愿精神体现到志愿服务工作各方面。健全精准高效的志愿服务供给体系，推进志愿服务项目化运行，建立项目库，培育志愿服务品牌。
2.根据云南省委社会工作部《关于印发开展新时代“志愿彩云南”建设若干措施的通知》：利用“3·5”学雷锋纪念日、“12·5”国际志愿者日等重要时间节点，结合省情实际开展各具特色的主题志愿服务活动。
3.根据中共中央办公厅 国务院办公厅《关于健全新时代志愿服务体系的意见》：健全精准高效的志愿服务供给体系，推进志愿服务项目化运行，建立项目库，培育志愿服务品牌。
4.根据云南省民政厅 云南省发展和改革委员会等20余家部门《关于印发云南省中长期社会工作专业人才发展规划（2022—2030年）任务分工方案的通知》：推进社会工作人才专业梯队建设，建立分级培养机制和分级培训体系。</t>
  </si>
  <si>
    <t>主题志愿服务活动场次</t>
  </si>
  <si>
    <t>场次</t>
  </si>
  <si>
    <t>每年“3·5”学雷锋纪念日、“12·5”国际志愿者日，国际社工日主题宣传周要根据各地方实际组织相关活动</t>
  </si>
  <si>
    <t>1.根据《中华人民共和国村民委员会组织法》、《中华人民共和国居民委员会组织法》、上一轮云南省关于做好全省村（社区）“两委”换届工作的相关要求，州市成立督导组，做好村（社区）“两委”换届工作的督促指导。
2.按照《中共中央 国务院关于加强基层治理体系和治理能力现代化建设的意见》要求和中央城市工作会议精神，聚焦城市治理、社区治理、小区治理、精细化服务群众、社区空间共营助力青年创业就业、乡村治理、志愿服务、“两企三新”工作等领域，以政府购买服务的方式，面向社会公开遴选征集党建引领基层治理创新项目，并落地实施，示范带动全市基层治理水平整体提升。
3.云南省委社会工作部《关于印发开展新时代“志愿彩云南”建设若干措施的通知》：持续推进“有一种叫云南的生活”、“续写誓词杯精神 我们都是收信人”、“高原湖泊卫士”等主题志愿服务活动。
4.根据中共中央办公厅 国务院办公厅《关于健全新时代志愿服务体系的意见》：第六条要求健全特色鲜明的志愿文化体系，明确把雷锋精神和志愿精神体现到志愿服务工作各方面。健全精准高效的志愿服务供给体系，推进志愿服务项目化运行，建立项目库，培育志愿服务品牌。
5.中办、国办关于《健全新时代志愿服务体系的意见》：健全全面参与的志愿服务动员体系，健全精准高效的志愿服务供给体系，健全覆盖广泛的志愿服务阵地体系。
6.《关于开展新时代“志愿彩云南”建设若干措施》：打造有群众基础、有发展潜力的志愿服务项目，建好用好志愿服务项目孵化基地，注重提升志愿服务团队骨干和带头人项目策划、运营管理能力。
7.中共中央办公厅 国务院办公厅《关于健全新时代志愿服务体系的意见》：健全特色鲜明的志愿文化体系。
8.持续推进开展3.5”学雷锋纪念日、国际社工日主题宣传周、“高原湖泊卫士”等相关主题志愿服务活动。推进志愿服务项目化运行，建立项目库，培育志愿服务品牌。</t>
  </si>
  <si>
    <t>组织开展昆明市志愿服务项目大赛次数</t>
  </si>
  <si>
    <t>推动志愿服务事业发展和品牌建设“做大我省志愿服务‘典型蓄水池’‘特色品牌库’‘优秀项目库’”</t>
  </si>
  <si>
    <t>参与志愿服务活动人数</t>
  </si>
  <si>
    <t>考核参与志愿服务活动人情况</t>
  </si>
  <si>
    <t>活动开展取得效果</t>
  </si>
  <si>
    <t>定性指标</t>
  </si>
  <si>
    <t>活动开展时的满意度随机调查，群众对活动效果的评价率</t>
  </si>
  <si>
    <t>重点工作项目完成时效</t>
  </si>
  <si>
    <t>媒体对项目活动的正面报道率</t>
  </si>
  <si>
    <t>85</t>
  </si>
  <si>
    <t>正面报道占所有报道中的比例大于85%</t>
  </si>
  <si>
    <t>预算06表</t>
  </si>
  <si>
    <t>政府性基金预算支出预算表</t>
  </si>
  <si>
    <t>单位名称：昆明市发展和改革委员会</t>
  </si>
  <si>
    <t>政府性基金预算支出</t>
  </si>
  <si>
    <t>注：我单位2026年无政府性基金预算支出预算。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</si>
  <si>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</si>
  <si>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</si>
  <si>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</si>
  <si>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</si>
  <si>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</si>
  <si>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</si>
  <si>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</si>
  <si>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</si>
  <si>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</si>
  <si>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</si>
  <si>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</si>
  <si>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公车维修和保养服务采购</t>
  </si>
  <si>
    <t>车辆维修和保养服务</t>
  </si>
  <si>
    <t>项</t>
  </si>
  <si>
    <t>公车保险采购</t>
  </si>
  <si>
    <t>机动车保险服务</t>
  </si>
  <si>
    <t>复印纸采购</t>
  </si>
  <si>
    <t>复印纸</t>
  </si>
  <si>
    <t>批</t>
  </si>
  <si>
    <t>印刷服务采购</t>
  </si>
  <si>
    <t>其他印刷服务</t>
  </si>
  <si>
    <t>预算08表</t>
  </si>
  <si>
    <t>政府购买服务项目</t>
  </si>
  <si>
    <t>政府购买服务目录</t>
  </si>
  <si>
    <t>遴选面试服务</t>
  </si>
  <si>
    <t>A0304 人才服务</t>
  </si>
  <si>
    <t>官方网站和微信公众号运行维护服务</t>
  </si>
  <si>
    <t>B1001 机关信息系统开发与维护服务</t>
  </si>
  <si>
    <t>“志愿彩云南”3+1+N活动服务</t>
  </si>
  <si>
    <t>A1005 志愿服务活动管理服务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</si>
  <si>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</si>
  <si>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</si>
  <si>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</si>
  <si>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</si>
  <si>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</si>
  <si>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</si>
  <si>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</si>
  <si>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</si>
  <si>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</si>
  <si>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</si>
  <si>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</si>
  <si>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</si>
  <si>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</si>
  <si>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</si>
  <si>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</si>
  <si>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</si>
  <si>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</si>
  <si>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</si>
  <si>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</si>
  <si>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</si>
  <si>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</si>
  <si>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</si>
  <si>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</si>
  <si>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</si>
  <si>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</si>
  <si>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严格按照《中共云南省委组织部 云南省财政厅  云南省民政厅 云南省人力资源和社会保障厅关于建立村干部岗位补贴长效机制的通知》(云组发〔2018〕17号)、《中共昆明市委组织部 昆明市财政局 昆明市民政局 昆明市人力资源和社会保障局关于印发建立村干部岗位补贴长效机制实施方案的通知》(昆组通〔2019〕65号)文件标准执行。确保每年11月底前下拨市级补助村干部岗位补贴经费，实现村干部“基本报酬+绩效补贴+村级集体经济创收奖励”结构性岗位补贴长效机制，切实加强农村基层干部队伍建设，进一步调动广大农村基层干部在脱贫攻坚和乡村振兴中的积极性、主动性。以昆明市2025年度农村常住居民人均可支配收入24137元（预估数）的2倍为基数，按政策规定计算，按比例补助“一肩挑”、专职副书记、副主任兼文书、村务监督委员会主任4人（含基本报酬+绩效补贴+养老保险），预计补助3720人，人均补助16279.51元，合计约6050万。村民小组干部误工补贴按照每个村民小组补助1人，每人每年4800元，市县按比例进行补助，约补助8218人，人均补助3663元。</t>
  </si>
  <si>
    <t>补贴村干部数</t>
  </si>
  <si>
    <t>3616</t>
  </si>
  <si>
    <t>每个行政村按4人进行补助</t>
  </si>
  <si>
    <t>补贴村民小组干部数</t>
  </si>
  <si>
    <t>7940</t>
  </si>
  <si>
    <t>每个村民小组按1人进行补助</t>
  </si>
  <si>
    <t>村组干部补贴发放准确率</t>
  </si>
  <si>
    <t>保证村组干部补贴发放准确</t>
  </si>
  <si>
    <t>下拨资金时间</t>
  </si>
  <si>
    <t>下拨资金时间不超过2026年12月31日</t>
  </si>
  <si>
    <t>干部岗位服务能力提升率</t>
  </si>
  <si>
    <t>能力是否提高</t>
  </si>
  <si>
    <t>解决村干部的后顾之忧，提高他们的工作积极性，更好地为广大基层群众服务</t>
  </si>
  <si>
    <t>村组干部满意度</t>
  </si>
  <si>
    <t>面向村组干部发放问卷调查500份</t>
  </si>
  <si>
    <t>根据省委组织部、农村工作部、民政厅、财政厅、人事厅联发的《关于印发〈对农村原大队一级部分离职半脱产干部实行定期生活补助办法〉的通知》（云组发〔1989〕55号）和省委组织部、省委农办、民政厅、财政厅、人事厅联发的《关于提高农村原大队一级部分离职半脱产干部定期生活补助标准的通知》（云组发〔2002〕10号）文件规定，对昆明市农村原大队一级离职半脱产干部实行定期生活补助，为社会稳定营造良好氛围。</t>
  </si>
  <si>
    <t>农村原大队一级离职半脱产干部</t>
  </si>
  <si>
    <t>1024</t>
  </si>
  <si>
    <t>2025年8月各县（市）区报送数量</t>
  </si>
  <si>
    <t>补贴发放率</t>
  </si>
  <si>
    <t>根据县（市）区报送数量，按时足额发放补贴</t>
  </si>
  <si>
    <t>资金下拨及时率</t>
  </si>
  <si>
    <t>根据县（市）区报送数量，在2026年12月31日前100%按时足额下拨经费</t>
  </si>
  <si>
    <t>农村原大队一级离职半脱产干部定期生活补助覆盖率</t>
  </si>
  <si>
    <t>对昆明市农村原大队一级离职半脱产干部实行定期生活补助，为社会稳定营造良好氛围</t>
  </si>
  <si>
    <t>农村原大队一级离职半脱产干部满意率</t>
  </si>
  <si>
    <t>向农村原大队一级离职半脱产干部发放满意度调查问卷100份</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</si>
  <si>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</si>
  <si>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</si>
  <si>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</si>
  <si>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</si>
  <si>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</si>
  <si>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</si>
  <si>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</si>
  <si>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</si>
  <si>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</si>
  <si>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注：我单位2026年无新增资产配置预算。</t>
  </si>
  <si>
    <t>预算11表</t>
  </si>
  <si>
    <t>上级补助</t>
  </si>
  <si>
    <t>注：我单位2026年无上级转移支付补助项目支出预算。</t>
  </si>
  <si>
    <t>预算12表</t>
  </si>
  <si>
    <t>项目级次</t>
  </si>
  <si>
    <t>311 专项业务类</t>
  </si>
  <si>
    <t>本级</t>
  </si>
  <si>
    <t>321 专项业务类</t>
  </si>
  <si>
    <t>对下</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</si>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</sst>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20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5" fillId="0" borderId="7" xfId="50" applyNumberFormat="1" applyFont="1" applyBorder="1" applyAlignment="1">
      <alignment horizontal="left" vertical="center" wrapText="1"/>
    </xf>
    <xf numFmtId="0" fontId="0" fillId="0" borderId="0" xfId="0" applyFont="1" applyBorder="1" applyAlignment="1">
      <alignment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workbookViewId="0">
      <selection activeCell="A2" sqref="A2:D2"/>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"单位名称："&amp;"中国共产党昆明市委员会社会工作部"</f>
        <v>单位名称：中国共产党昆明市委员会社会工作部</v>
      </c>
      <c r="B3" s="164"/>
      <c r="D3" s="140"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7">
        <v>103254785.04</v>
      </c>
      <c r="C6" s="167" t="s">
        <v>8</v>
      </c>
      <c r="D6" s="87">
        <v>100684447.04</v>
      </c>
    </row>
    <row r="7" ht="17.25" customHeight="1" spans="1:4">
      <c r="A7" s="167" t="s">
        <v>9</v>
      </c>
      <c r="B7" s="87"/>
      <c r="C7" s="167" t="s">
        <v>10</v>
      </c>
      <c r="D7" s="87"/>
    </row>
    <row r="8" ht="17.25" customHeight="1" spans="1:4">
      <c r="A8" s="167" t="s">
        <v>11</v>
      </c>
      <c r="B8" s="87"/>
      <c r="C8" s="200" t="s">
        <v>12</v>
      </c>
      <c r="D8" s="87"/>
    </row>
    <row r="9" ht="17.25" customHeight="1" spans="1:4">
      <c r="A9" s="167" t="s">
        <v>13</v>
      </c>
      <c r="B9" s="87"/>
      <c r="C9" s="200" t="s">
        <v>14</v>
      </c>
      <c r="D9" s="87"/>
    </row>
    <row r="10" ht="17.25" customHeight="1" spans="1:4">
      <c r="A10" s="167" t="s">
        <v>15</v>
      </c>
      <c r="B10" s="87"/>
      <c r="C10" s="200" t="s">
        <v>16</v>
      </c>
      <c r="D10" s="87"/>
    </row>
    <row r="11" ht="17.25" customHeight="1" spans="1:4">
      <c r="A11" s="167" t="s">
        <v>17</v>
      </c>
      <c r="B11" s="87"/>
      <c r="C11" s="200" t="s">
        <v>18</v>
      </c>
      <c r="D11" s="87"/>
    </row>
    <row r="12" ht="17.25" customHeight="1" spans="1:4">
      <c r="A12" s="167" t="s">
        <v>19</v>
      </c>
      <c r="B12" s="87"/>
      <c r="C12" s="33" t="s">
        <v>20</v>
      </c>
      <c r="D12" s="87"/>
    </row>
    <row r="13" ht="17.25" customHeight="1" spans="1:4">
      <c r="A13" s="167" t="s">
        <v>21</v>
      </c>
      <c r="B13" s="87"/>
      <c r="C13" s="33" t="s">
        <v>22</v>
      </c>
      <c r="D13" s="87">
        <v>961696</v>
      </c>
    </row>
    <row r="14" ht="17.25" customHeight="1" spans="1:4">
      <c r="A14" s="167" t="s">
        <v>23</v>
      </c>
      <c r="B14" s="87"/>
      <c r="C14" s="33" t="s">
        <v>24</v>
      </c>
      <c r="D14" s="87">
        <v>808602</v>
      </c>
    </row>
    <row r="15" ht="17.25" customHeight="1" spans="1:4">
      <c r="A15" s="167" t="s">
        <v>25</v>
      </c>
      <c r="B15" s="87"/>
      <c r="C15" s="33" t="s">
        <v>26</v>
      </c>
      <c r="D15" s="87"/>
    </row>
    <row r="16" ht="17.25" customHeight="1" spans="1:4">
      <c r="A16" s="64"/>
      <c r="B16" s="87"/>
      <c r="C16" s="33" t="s">
        <v>27</v>
      </c>
      <c r="D16" s="87"/>
    </row>
    <row r="17" ht="17.25" customHeight="1" spans="1:4">
      <c r="A17" s="168"/>
      <c r="B17" s="87"/>
      <c r="C17" s="33" t="s">
        <v>28</v>
      </c>
      <c r="D17" s="87"/>
    </row>
    <row r="18" ht="17.25" customHeight="1" spans="1:4">
      <c r="A18" s="168"/>
      <c r="B18" s="87"/>
      <c r="C18" s="33" t="s">
        <v>29</v>
      </c>
      <c r="D18" s="87"/>
    </row>
    <row r="19" ht="17.25" customHeight="1" spans="1:4">
      <c r="A19" s="168"/>
      <c r="B19" s="87"/>
      <c r="C19" s="33" t="s">
        <v>30</v>
      </c>
      <c r="D19" s="87"/>
    </row>
    <row r="20" ht="17.25" customHeight="1" spans="1:4">
      <c r="A20" s="168"/>
      <c r="B20" s="87"/>
      <c r="C20" s="33" t="s">
        <v>31</v>
      </c>
      <c r="D20" s="87"/>
    </row>
    <row r="21" ht="17.25" customHeight="1" spans="1:4">
      <c r="A21" s="168"/>
      <c r="B21" s="87"/>
      <c r="C21" s="33" t="s">
        <v>32</v>
      </c>
      <c r="D21" s="87"/>
    </row>
    <row r="22" ht="17.25" customHeight="1" spans="1:4">
      <c r="A22" s="168"/>
      <c r="B22" s="87"/>
      <c r="C22" s="33" t="s">
        <v>33</v>
      </c>
      <c r="D22" s="87"/>
    </row>
    <row r="23" ht="17.25" customHeight="1" spans="1:4">
      <c r="A23" s="168"/>
      <c r="B23" s="87"/>
      <c r="C23" s="33" t="s">
        <v>34</v>
      </c>
      <c r="D23" s="87"/>
    </row>
    <row r="24" ht="17.25" customHeight="1" spans="1:4">
      <c r="A24" s="168"/>
      <c r="B24" s="87"/>
      <c r="C24" s="33" t="s">
        <v>35</v>
      </c>
      <c r="D24" s="87">
        <v>800040</v>
      </c>
    </row>
    <row r="25" ht="17.25" customHeight="1" spans="1:4">
      <c r="A25" s="168"/>
      <c r="B25" s="87"/>
      <c r="C25" s="33" t="s">
        <v>36</v>
      </c>
      <c r="D25" s="87"/>
    </row>
    <row r="26" ht="17.25" customHeight="1" spans="1:4">
      <c r="A26" s="168"/>
      <c r="B26" s="87"/>
      <c r="C26" s="64" t="s">
        <v>37</v>
      </c>
      <c r="D26" s="87"/>
    </row>
    <row r="27" ht="17.25" customHeight="1" spans="1:4">
      <c r="A27" s="168"/>
      <c r="B27" s="87"/>
      <c r="C27" s="33" t="s">
        <v>38</v>
      </c>
      <c r="D27" s="87"/>
    </row>
    <row r="28" ht="16.5" customHeight="1" spans="1:4">
      <c r="A28" s="168"/>
      <c r="B28" s="87"/>
      <c r="C28" s="33" t="s">
        <v>39</v>
      </c>
      <c r="D28" s="87"/>
    </row>
    <row r="29" ht="16.5" customHeight="1" spans="1:4">
      <c r="A29" s="168"/>
      <c r="B29" s="87"/>
      <c r="C29" s="64" t="s">
        <v>40</v>
      </c>
      <c r="D29" s="87"/>
    </row>
    <row r="30" ht="17.25" customHeight="1" spans="1:4">
      <c r="A30" s="168"/>
      <c r="B30" s="87"/>
      <c r="C30" s="64" t="s">
        <v>41</v>
      </c>
      <c r="D30" s="87"/>
    </row>
    <row r="31" ht="17.25" customHeight="1" spans="1:4">
      <c r="A31" s="168"/>
      <c r="B31" s="87"/>
      <c r="C31" s="33" t="s">
        <v>42</v>
      </c>
      <c r="D31" s="87"/>
    </row>
    <row r="32" ht="16.5" customHeight="1" spans="1:4">
      <c r="A32" s="168" t="s">
        <v>43</v>
      </c>
      <c r="B32" s="87">
        <v>103254785.04</v>
      </c>
      <c r="C32" s="168" t="s">
        <v>44</v>
      </c>
      <c r="D32" s="87">
        <v>103254785.04</v>
      </c>
    </row>
    <row r="33" ht="16.5" customHeight="1" spans="1:4">
      <c r="A33" s="64" t="s">
        <v>45</v>
      </c>
      <c r="B33" s="87"/>
      <c r="C33" s="64" t="s">
        <v>46</v>
      </c>
      <c r="D33" s="87"/>
    </row>
    <row r="34" ht="16.5" customHeight="1" spans="1:4">
      <c r="A34" s="33" t="s">
        <v>47</v>
      </c>
      <c r="B34" s="87"/>
      <c r="C34" s="33" t="s">
        <v>47</v>
      </c>
      <c r="D34" s="87"/>
    </row>
    <row r="35" ht="16.5" customHeight="1" spans="1:4">
      <c r="A35" s="33" t="s">
        <v>48</v>
      </c>
      <c r="B35" s="87"/>
      <c r="C35" s="33" t="s">
        <v>48</v>
      </c>
      <c r="D35" s="87"/>
    </row>
    <row r="36" ht="16.5" customHeight="1" spans="1:4">
      <c r="A36" s="169" t="s">
        <v>49</v>
      </c>
      <c r="B36" s="87">
        <v>103254785.04</v>
      </c>
      <c r="C36" s="169" t="s">
        <v>50</v>
      </c>
      <c r="D36" s="87">
        <v>103254785.04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E37" sqref="E37"/>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2">
        <v>1</v>
      </c>
      <c r="B1" s="123">
        <v>0</v>
      </c>
      <c r="C1" s="122">
        <v>1</v>
      </c>
      <c r="D1" s="124"/>
      <c r="E1" s="124"/>
      <c r="F1" s="114" t="s">
        <v>370</v>
      </c>
    </row>
    <row r="2" ht="42" customHeight="1" spans="1:6">
      <c r="A2" s="125" t="str">
        <f>"2026"&amp;"年部门政府性基金预算支出预算表"</f>
        <v>2026年部门政府性基金预算支出预算表</v>
      </c>
      <c r="B2" s="125" t="s">
        <v>371</v>
      </c>
      <c r="C2" s="126"/>
      <c r="D2" s="127"/>
      <c r="E2" s="127"/>
      <c r="F2" s="127"/>
    </row>
    <row r="3" ht="13.5" customHeight="1" spans="1:6">
      <c r="A3" s="4" t="str">
        <f>"单位名称："&amp;"中国共产党昆明市委员会社会工作部"</f>
        <v>单位名称：中国共产党昆明市委员会社会工作部</v>
      </c>
      <c r="B3" s="4" t="s">
        <v>372</v>
      </c>
      <c r="C3" s="122"/>
      <c r="D3" s="124"/>
      <c r="E3" s="124"/>
      <c r="F3" s="114" t="s">
        <v>1</v>
      </c>
    </row>
    <row r="4" ht="19.5" customHeight="1" spans="1:6">
      <c r="A4" s="128" t="s">
        <v>174</v>
      </c>
      <c r="B4" s="129" t="s">
        <v>72</v>
      </c>
      <c r="C4" s="128" t="s">
        <v>73</v>
      </c>
      <c r="D4" s="10" t="s">
        <v>373</v>
      </c>
      <c r="E4" s="11"/>
      <c r="F4" s="12"/>
    </row>
    <row r="5" ht="18.75" customHeight="1" spans="1:6">
      <c r="A5" s="130"/>
      <c r="B5" s="131"/>
      <c r="C5" s="130"/>
      <c r="D5" s="15" t="s">
        <v>54</v>
      </c>
      <c r="E5" s="10" t="s">
        <v>75</v>
      </c>
      <c r="F5" s="15" t="s">
        <v>76</v>
      </c>
    </row>
    <row r="6" ht="18.75" customHeight="1" spans="1:6">
      <c r="A6" s="71">
        <v>1</v>
      </c>
      <c r="B6" s="132" t="s">
        <v>83</v>
      </c>
      <c r="C6" s="71">
        <v>3</v>
      </c>
      <c r="D6" s="133">
        <v>4</v>
      </c>
      <c r="E6" s="133">
        <v>5</v>
      </c>
      <c r="F6" s="133">
        <v>6</v>
      </c>
    </row>
    <row r="7" ht="21" customHeight="1" spans="1:6">
      <c r="A7" s="20"/>
      <c r="B7" s="20"/>
      <c r="C7" s="20"/>
      <c r="D7" s="87"/>
      <c r="E7" s="87"/>
      <c r="F7" s="87"/>
    </row>
    <row r="8" ht="21" customHeight="1" spans="1:6">
      <c r="A8" s="20"/>
      <c r="B8" s="20"/>
      <c r="C8" s="20"/>
      <c r="D8" s="87"/>
      <c r="E8" s="87"/>
      <c r="F8" s="87"/>
    </row>
    <row r="9" ht="18.75" customHeight="1" spans="1:6">
      <c r="A9" s="134" t="s">
        <v>165</v>
      </c>
      <c r="B9" s="134" t="s">
        <v>165</v>
      </c>
      <c r="C9" s="135" t="s">
        <v>165</v>
      </c>
      <c r="D9" s="87"/>
      <c r="E9" s="87"/>
      <c r="F9" s="87"/>
    </row>
    <row r="11" customHeight="1" spans="1:6">
      <c r="A11" s="37" t="s">
        <v>374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4"/>
  <sheetViews>
    <sheetView showZeros="0" workbookViewId="0">
      <selection activeCell="A1" sqref="A1"/>
    </sheetView>
  </sheetViews>
  <sheetFormatPr defaultColWidth="9.14166666666667" defaultRowHeight="14.25" customHeight="1"/>
  <cols>
    <col min="1" max="1" width="32.575" customWidth="1"/>
    <col min="2" max="2" width="21.7166666666667" customWidth="1"/>
    <col min="3" max="3" width="35.275" customWidth="1"/>
    <col min="4" max="4" width="7.71666666666667" customWidth="1"/>
    <col min="5" max="5" width="11.1416666666667" customWidth="1"/>
    <col min="6" max="6" width="13.275" customWidth="1"/>
    <col min="7" max="16" width="20" customWidth="1"/>
    <col min="17" max="17" width="19.85" customWidth="1"/>
  </cols>
  <sheetData>
    <row r="1" ht="15.75" customHeight="1" spans="1:17">
      <c r="P1" s="2"/>
      <c r="Q1" s="2" t="s">
        <v>375</v>
      </c>
    </row>
    <row r="2" ht="41.25" customHeight="1" spans="1:17">
      <c r="A2" s="77" t="str">
        <f>"2026"&amp;"年部门政府采购预算表"</f>
        <v>2026年部门政府采购预算表</v>
      </c>
      <c r="B2" s="3"/>
      <c r="C2" s="3"/>
      <c r="D2" s="3"/>
      <c r="E2" s="3"/>
      <c r="F2" s="3"/>
      <c r="G2" s="3"/>
      <c r="H2" s="3"/>
      <c r="I2" s="3"/>
      <c r="J2" s="3"/>
      <c r="K2" s="69"/>
      <c r="L2" s="3"/>
      <c r="M2" s="3"/>
      <c r="N2" s="69"/>
      <c r="O2" s="3"/>
      <c r="P2" s="69"/>
      <c r="Q2" s="69"/>
    </row>
    <row r="3" ht="18.75" customHeight="1" spans="1:17">
      <c r="A3" s="113" t="str">
        <f>"单位名称："&amp;"中国共产党昆明市委员会社会工作部"</f>
        <v>单位名称：中国共产党昆明市委员会社会工作部</v>
      </c>
      <c r="B3" s="6"/>
      <c r="C3" s="6"/>
      <c r="D3" s="6"/>
      <c r="E3" s="6"/>
      <c r="F3" s="6"/>
      <c r="G3" s="6"/>
      <c r="H3" s="6"/>
      <c r="I3" s="6"/>
      <c r="J3" s="6"/>
      <c r="P3" s="7"/>
      <c r="Q3" s="114" t="s">
        <v>1</v>
      </c>
    </row>
    <row r="4" ht="15.75" customHeight="1" spans="1:17">
      <c r="A4" s="9" t="s">
        <v>376</v>
      </c>
      <c r="B4" s="115" t="s">
        <v>377</v>
      </c>
      <c r="C4" s="115" t="s">
        <v>378</v>
      </c>
      <c r="D4" s="115" t="s">
        <v>379</v>
      </c>
      <c r="E4" s="115" t="s">
        <v>380</v>
      </c>
      <c r="F4" s="115" t="s">
        <v>381</v>
      </c>
      <c r="G4" s="96" t="s">
        <v>181</v>
      </c>
      <c r="H4" s="96"/>
      <c r="I4" s="96"/>
      <c r="J4" s="96"/>
      <c r="K4" s="97"/>
      <c r="L4" s="96"/>
      <c r="M4" s="96"/>
      <c r="N4" s="82"/>
      <c r="O4" s="96"/>
      <c r="P4" s="97"/>
      <c r="Q4" s="83"/>
    </row>
    <row r="5" ht="17.25" customHeight="1" spans="1:17">
      <c r="A5" s="14"/>
      <c r="B5" s="99"/>
      <c r="C5" s="99"/>
      <c r="D5" s="99"/>
      <c r="E5" s="99"/>
      <c r="F5" s="99"/>
      <c r="G5" s="99" t="s">
        <v>54</v>
      </c>
      <c r="H5" s="99" t="s">
        <v>57</v>
      </c>
      <c r="I5" s="99" t="s">
        <v>382</v>
      </c>
      <c r="J5" s="99" t="s">
        <v>383</v>
      </c>
      <c r="K5" s="100" t="s">
        <v>384</v>
      </c>
      <c r="L5" s="101" t="s">
        <v>385</v>
      </c>
      <c r="M5" s="101"/>
      <c r="N5" s="102"/>
      <c r="O5" s="101"/>
      <c r="P5" s="103"/>
      <c r="Q5" s="104"/>
    </row>
    <row r="6" ht="54" customHeight="1" spans="1:17">
      <c r="A6" s="17"/>
      <c r="B6" s="105"/>
      <c r="C6" s="105"/>
      <c r="D6" s="105"/>
      <c r="E6" s="105"/>
      <c r="F6" s="105"/>
      <c r="G6" s="105"/>
      <c r="H6" s="105" t="s">
        <v>56</v>
      </c>
      <c r="I6" s="105"/>
      <c r="J6" s="105"/>
      <c r="K6" s="106"/>
      <c r="L6" s="105" t="s">
        <v>56</v>
      </c>
      <c r="M6" s="105" t="s">
        <v>63</v>
      </c>
      <c r="N6" s="104" t="s">
        <v>64</v>
      </c>
      <c r="O6" s="105" t="s">
        <v>65</v>
      </c>
      <c r="P6" s="106" t="s">
        <v>66</v>
      </c>
      <c r="Q6" s="104" t="s">
        <v>67</v>
      </c>
    </row>
    <row r="7" ht="18" customHeight="1" spans="1:17">
      <c r="A7" s="116">
        <v>1</v>
      </c>
      <c r="B7" s="117">
        <v>2</v>
      </c>
      <c r="C7" s="116">
        <v>3</v>
      </c>
      <c r="D7" s="116">
        <v>4</v>
      </c>
      <c r="E7" s="117">
        <v>5</v>
      </c>
      <c r="F7" s="116">
        <v>6</v>
      </c>
      <c r="G7" s="116">
        <v>7</v>
      </c>
      <c r="H7" s="117">
        <v>8</v>
      </c>
      <c r="I7" s="116">
        <v>9</v>
      </c>
      <c r="J7" s="116">
        <v>10</v>
      </c>
      <c r="K7" s="117">
        <v>11</v>
      </c>
      <c r="L7" s="116">
        <v>12</v>
      </c>
      <c r="M7" s="116">
        <v>13</v>
      </c>
      <c r="N7" s="117">
        <v>14</v>
      </c>
      <c r="O7" s="116">
        <v>15</v>
      </c>
      <c r="P7" s="116">
        <v>16</v>
      </c>
      <c r="Q7" s="117">
        <v>17</v>
      </c>
    </row>
    <row r="8" ht="21" customHeight="1" spans="1:17">
      <c r="A8" s="107" t="s">
        <v>69</v>
      </c>
      <c r="B8" s="118"/>
      <c r="C8" s="118"/>
      <c r="D8" s="118"/>
      <c r="E8" s="119"/>
      <c r="F8" s="87">
        <v>62178</v>
      </c>
      <c r="G8" s="87">
        <v>62178</v>
      </c>
      <c r="H8" s="87">
        <v>62178</v>
      </c>
      <c r="I8" s="87"/>
      <c r="J8" s="87"/>
      <c r="K8" s="87"/>
      <c r="L8" s="87"/>
      <c r="M8" s="87"/>
      <c r="N8" s="87"/>
      <c r="O8" s="87"/>
      <c r="P8" s="87"/>
      <c r="Q8" s="87"/>
    </row>
    <row r="9" ht="21" customHeight="1" spans="1:17">
      <c r="A9" s="109" t="s">
        <v>69</v>
      </c>
      <c r="B9" s="118"/>
      <c r="C9" s="118"/>
      <c r="D9" s="118"/>
      <c r="E9" s="119"/>
      <c r="F9" s="87">
        <v>62178</v>
      </c>
      <c r="G9" s="87">
        <v>62178</v>
      </c>
      <c r="H9" s="87">
        <v>62178</v>
      </c>
      <c r="I9" s="87"/>
      <c r="J9" s="87"/>
      <c r="K9" s="87"/>
      <c r="L9" s="87"/>
      <c r="M9" s="87"/>
      <c r="N9" s="87"/>
      <c r="O9" s="87"/>
      <c r="P9" s="87"/>
      <c r="Q9" s="87"/>
    </row>
    <row r="10" ht="21" customHeight="1" spans="1:17">
      <c r="A10" s="110" t="s">
        <v>207</v>
      </c>
      <c r="B10" s="118" t="s">
        <v>386</v>
      </c>
      <c r="C10" s="118" t="s">
        <v>387</v>
      </c>
      <c r="D10" s="118" t="s">
        <v>388</v>
      </c>
      <c r="E10" s="119">
        <v>1</v>
      </c>
      <c r="F10" s="87">
        <v>19878</v>
      </c>
      <c r="G10" s="87">
        <v>19878</v>
      </c>
      <c r="H10" s="87">
        <v>19878</v>
      </c>
      <c r="I10" s="87"/>
      <c r="J10" s="87"/>
      <c r="K10" s="87"/>
      <c r="L10" s="87"/>
      <c r="M10" s="87"/>
      <c r="N10" s="87"/>
      <c r="O10" s="87"/>
      <c r="P10" s="87"/>
      <c r="Q10" s="87"/>
    </row>
    <row r="11" ht="21" customHeight="1" spans="1:17">
      <c r="A11" s="110" t="s">
        <v>207</v>
      </c>
      <c r="B11" s="118" t="s">
        <v>389</v>
      </c>
      <c r="C11" s="118" t="s">
        <v>390</v>
      </c>
      <c r="D11" s="118" t="s">
        <v>388</v>
      </c>
      <c r="E11" s="119">
        <v>1</v>
      </c>
      <c r="F11" s="87">
        <v>3600</v>
      </c>
      <c r="G11" s="87">
        <v>3600</v>
      </c>
      <c r="H11" s="87">
        <v>3600</v>
      </c>
      <c r="I11" s="87"/>
      <c r="J11" s="87"/>
      <c r="K11" s="87"/>
      <c r="L11" s="87"/>
      <c r="M11" s="87"/>
      <c r="N11" s="87"/>
      <c r="O11" s="87"/>
      <c r="P11" s="87"/>
      <c r="Q11" s="87"/>
    </row>
    <row r="12" ht="21" customHeight="1" spans="1:17">
      <c r="A12" s="110" t="s">
        <v>225</v>
      </c>
      <c r="B12" s="118" t="s">
        <v>391</v>
      </c>
      <c r="C12" s="118" t="s">
        <v>392</v>
      </c>
      <c r="D12" s="118" t="s">
        <v>393</v>
      </c>
      <c r="E12" s="119">
        <v>1</v>
      </c>
      <c r="F12" s="87">
        <v>8700</v>
      </c>
      <c r="G12" s="87">
        <v>8700</v>
      </c>
      <c r="H12" s="87">
        <v>8700</v>
      </c>
      <c r="I12" s="87"/>
      <c r="J12" s="87"/>
      <c r="K12" s="87"/>
      <c r="L12" s="87"/>
      <c r="M12" s="87"/>
      <c r="N12" s="87"/>
      <c r="O12" s="87"/>
      <c r="P12" s="87"/>
      <c r="Q12" s="87"/>
    </row>
    <row r="13" ht="21" customHeight="1" spans="1:17">
      <c r="A13" s="110" t="s">
        <v>249</v>
      </c>
      <c r="B13" s="118" t="s">
        <v>394</v>
      </c>
      <c r="C13" s="118" t="s">
        <v>395</v>
      </c>
      <c r="D13" s="118" t="s">
        <v>388</v>
      </c>
      <c r="E13" s="119">
        <v>1</v>
      </c>
      <c r="F13" s="87">
        <v>30000</v>
      </c>
      <c r="G13" s="87">
        <v>30000</v>
      </c>
      <c r="H13" s="87">
        <v>30000</v>
      </c>
      <c r="I13" s="87"/>
      <c r="J13" s="87"/>
      <c r="K13" s="87"/>
      <c r="L13" s="87"/>
      <c r="M13" s="87"/>
      <c r="N13" s="87"/>
      <c r="O13" s="87"/>
      <c r="P13" s="87"/>
      <c r="Q13" s="87"/>
    </row>
    <row r="14" ht="21" customHeight="1" spans="1:17">
      <c r="A14" s="111" t="s">
        <v>165</v>
      </c>
      <c r="B14" s="120"/>
      <c r="C14" s="120"/>
      <c r="D14" s="120"/>
      <c r="E14" s="121"/>
      <c r="F14" s="87">
        <v>62178</v>
      </c>
      <c r="G14" s="87">
        <v>62178</v>
      </c>
      <c r="H14" s="87">
        <v>62178</v>
      </c>
      <c r="I14" s="87"/>
      <c r="J14" s="87"/>
      <c r="K14" s="87"/>
      <c r="L14" s="87"/>
      <c r="M14" s="87"/>
      <c r="N14" s="87"/>
      <c r="O14" s="87"/>
      <c r="P14" s="87"/>
      <c r="Q14" s="87"/>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3"/>
  <sheetViews>
    <sheetView showZeros="0" workbookViewId="0">
      <selection activeCell="A1" sqref="A1"/>
    </sheetView>
  </sheetViews>
  <sheetFormatPr defaultColWidth="9.14166666666667" defaultRowHeight="14.25" customHeight="1"/>
  <cols>
    <col min="1" max="3" width="39.1416666666667" customWidth="1"/>
    <col min="4" max="12" width="20.425" customWidth="1"/>
    <col min="13" max="14" width="20.275" customWidth="1"/>
  </cols>
  <sheetData>
    <row r="1" ht="16.5" customHeight="1" spans="1:14">
      <c r="A1" s="81"/>
      <c r="B1" s="88"/>
      <c r="C1" s="88"/>
      <c r="D1" s="81"/>
      <c r="E1" s="81"/>
      <c r="F1" s="81"/>
      <c r="G1" s="81"/>
      <c r="H1" s="89"/>
      <c r="I1" s="81"/>
      <c r="J1" s="81"/>
      <c r="K1" s="88"/>
      <c r="L1" s="81"/>
      <c r="M1" s="90"/>
      <c r="N1" s="90" t="s">
        <v>396</v>
      </c>
    </row>
    <row r="2" ht="41.25" customHeight="1" spans="1:14">
      <c r="A2" s="77" t="str">
        <f>"2026"&amp;"年部门政府购买服务预算表"</f>
        <v>2026年部门政府购买服务预算表</v>
      </c>
      <c r="B2" s="69"/>
      <c r="C2" s="69"/>
      <c r="D2" s="91"/>
      <c r="E2" s="91"/>
      <c r="F2" s="91"/>
      <c r="G2" s="91"/>
      <c r="H2" s="92"/>
      <c r="I2" s="91"/>
      <c r="J2" s="91"/>
      <c r="K2" s="69"/>
      <c r="L2" s="91"/>
      <c r="M2" s="92"/>
      <c r="N2" s="69"/>
    </row>
    <row r="3" ht="22.5" customHeight="1" spans="1:14">
      <c r="A3" s="78" t="str">
        <f>"单位名称："&amp;"中国共产党昆明市委员会社会工作部"</f>
        <v>单位名称：中国共产党昆明市委员会社会工作部</v>
      </c>
      <c r="B3" s="93"/>
      <c r="C3" s="93"/>
      <c r="D3" s="79"/>
      <c r="E3" s="79"/>
      <c r="F3" s="79"/>
      <c r="G3" s="79"/>
      <c r="H3" s="89"/>
      <c r="I3" s="81"/>
      <c r="J3" s="81"/>
      <c r="K3" s="88"/>
      <c r="L3" s="81"/>
      <c r="M3" s="94"/>
      <c r="N3" s="90" t="s">
        <v>1</v>
      </c>
    </row>
    <row r="4" ht="24" customHeight="1" spans="1:14">
      <c r="A4" s="9" t="s">
        <v>376</v>
      </c>
      <c r="B4" s="95" t="s">
        <v>397</v>
      </c>
      <c r="C4" s="95" t="s">
        <v>398</v>
      </c>
      <c r="D4" s="96" t="s">
        <v>181</v>
      </c>
      <c r="E4" s="96"/>
      <c r="F4" s="96"/>
      <c r="G4" s="96"/>
      <c r="H4" s="97"/>
      <c r="I4" s="96"/>
      <c r="J4" s="96"/>
      <c r="K4" s="82"/>
      <c r="L4" s="96"/>
      <c r="M4" s="97"/>
      <c r="N4" s="83"/>
    </row>
    <row r="5" ht="24" customHeight="1" spans="1:14">
      <c r="A5" s="14"/>
      <c r="B5" s="98"/>
      <c r="C5" s="98"/>
      <c r="D5" s="99" t="s">
        <v>54</v>
      </c>
      <c r="E5" s="99" t="s">
        <v>57</v>
      </c>
      <c r="F5" s="99" t="s">
        <v>382</v>
      </c>
      <c r="G5" s="99" t="s">
        <v>383</v>
      </c>
      <c r="H5" s="100" t="s">
        <v>384</v>
      </c>
      <c r="I5" s="101" t="s">
        <v>385</v>
      </c>
      <c r="J5" s="101"/>
      <c r="K5" s="102"/>
      <c r="L5" s="101"/>
      <c r="M5" s="103"/>
      <c r="N5" s="104"/>
    </row>
    <row r="6" ht="54" customHeight="1" spans="1:14">
      <c r="A6" s="17"/>
      <c r="B6" s="104"/>
      <c r="C6" s="104"/>
      <c r="D6" s="105"/>
      <c r="E6" s="105" t="s">
        <v>56</v>
      </c>
      <c r="F6" s="105"/>
      <c r="G6" s="105"/>
      <c r="H6" s="106"/>
      <c r="I6" s="105" t="s">
        <v>56</v>
      </c>
      <c r="J6" s="105" t="s">
        <v>63</v>
      </c>
      <c r="K6" s="104" t="s">
        <v>64</v>
      </c>
      <c r="L6" s="105" t="s">
        <v>65</v>
      </c>
      <c r="M6" s="106" t="s">
        <v>66</v>
      </c>
      <c r="N6" s="104"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7" t="s">
        <v>69</v>
      </c>
      <c r="B8" s="108"/>
      <c r="C8" s="108"/>
      <c r="D8" s="87">
        <v>269800</v>
      </c>
      <c r="E8" s="87">
        <v>269800</v>
      </c>
      <c r="F8" s="87"/>
      <c r="G8" s="87"/>
      <c r="H8" s="87"/>
      <c r="I8" s="87"/>
      <c r="J8" s="87"/>
      <c r="K8" s="87"/>
      <c r="L8" s="87"/>
      <c r="M8" s="87"/>
      <c r="N8" s="87"/>
    </row>
    <row r="9" ht="21" customHeight="1" spans="1:14">
      <c r="A9" s="109" t="s">
        <v>69</v>
      </c>
      <c r="B9" s="108"/>
      <c r="C9" s="108"/>
      <c r="D9" s="87">
        <v>269800</v>
      </c>
      <c r="E9" s="87">
        <v>269800</v>
      </c>
      <c r="F9" s="87"/>
      <c r="G9" s="87"/>
      <c r="H9" s="87"/>
      <c r="I9" s="87"/>
      <c r="J9" s="87"/>
      <c r="K9" s="87"/>
      <c r="L9" s="87"/>
      <c r="M9" s="87"/>
      <c r="N9" s="87"/>
    </row>
    <row r="10" ht="21" customHeight="1" spans="1:14">
      <c r="A10" s="110" t="s">
        <v>249</v>
      </c>
      <c r="B10" s="108" t="s">
        <v>399</v>
      </c>
      <c r="C10" s="108" t="s">
        <v>400</v>
      </c>
      <c r="D10" s="87">
        <v>10000</v>
      </c>
      <c r="E10" s="87">
        <v>10000</v>
      </c>
      <c r="F10" s="87"/>
      <c r="G10" s="87"/>
      <c r="H10" s="87"/>
      <c r="I10" s="87"/>
      <c r="J10" s="87"/>
      <c r="K10" s="87"/>
      <c r="L10" s="87"/>
      <c r="M10" s="87"/>
      <c r="N10" s="87"/>
    </row>
    <row r="11" ht="21" customHeight="1" spans="1:14">
      <c r="A11" s="110" t="s">
        <v>249</v>
      </c>
      <c r="B11" s="108" t="s">
        <v>401</v>
      </c>
      <c r="C11" s="108" t="s">
        <v>402</v>
      </c>
      <c r="D11" s="87">
        <v>179800</v>
      </c>
      <c r="E11" s="87">
        <v>179800</v>
      </c>
      <c r="F11" s="87"/>
      <c r="G11" s="87"/>
      <c r="H11" s="87"/>
      <c r="I11" s="87"/>
      <c r="J11" s="87"/>
      <c r="K11" s="87"/>
      <c r="L11" s="87"/>
      <c r="M11" s="87"/>
      <c r="N11" s="87"/>
    </row>
    <row r="12" ht="21" customHeight="1" spans="1:14">
      <c r="A12" s="110" t="s">
        <v>257</v>
      </c>
      <c r="B12" s="108" t="s">
        <v>403</v>
      </c>
      <c r="C12" s="108" t="s">
        <v>404</v>
      </c>
      <c r="D12" s="87">
        <v>80000</v>
      </c>
      <c r="E12" s="87">
        <v>80000</v>
      </c>
      <c r="F12" s="87"/>
      <c r="G12" s="87"/>
      <c r="H12" s="87"/>
      <c r="I12" s="87"/>
      <c r="J12" s="87"/>
      <c r="K12" s="87"/>
      <c r="L12" s="87"/>
      <c r="M12" s="87"/>
      <c r="N12" s="87"/>
    </row>
    <row r="13" ht="21" customHeight="1" spans="1:14">
      <c r="A13" s="111" t="s">
        <v>165</v>
      </c>
      <c r="B13" s="112"/>
      <c r="C13" s="112"/>
      <c r="D13" s="87">
        <v>269800</v>
      </c>
      <c r="E13" s="87">
        <v>269800</v>
      </c>
      <c r="F13" s="87"/>
      <c r="G13" s="87"/>
      <c r="H13" s="87"/>
      <c r="I13" s="87"/>
      <c r="J13" s="87"/>
      <c r="K13" s="87"/>
      <c r="L13" s="87"/>
      <c r="M13" s="87"/>
      <c r="N13" s="87"/>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Y10"/>
  <sheetViews>
    <sheetView showZeros="0" workbookViewId="0">
      <selection activeCell="A1" sqref="A1"/>
    </sheetView>
  </sheetViews>
  <sheetFormatPr defaultColWidth="9.14166666666667" defaultRowHeight="14.25" customHeight="1"/>
  <cols>
    <col min="1" max="1" width="37.7166666666667" customWidth="1"/>
    <col min="2" max="25" width="20" customWidth="1"/>
  </cols>
  <sheetData>
    <row r="1" ht="17.25" customHeight="1" spans="1:25">
      <c r="D1" s="76"/>
      <c r="W1" s="2"/>
      <c r="X1" s="2"/>
      <c r="Y1" s="2" t="s">
        <v>405</v>
      </c>
    </row>
    <row r="2" ht="41.25" customHeight="1" spans="1:25">
      <c r="A2" s="77"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9"/>
      <c r="X2" s="69"/>
      <c r="Y2" s="69"/>
    </row>
    <row r="3" ht="18" customHeight="1" spans="1:25">
      <c r="A3" s="78" t="str">
        <f>"单位名称："&amp;"中国共产党昆明市委员会社会工作部"</f>
        <v>单位名称：中国共产党昆明市委员会社会工作部</v>
      </c>
      <c r="B3" s="79"/>
      <c r="C3" s="79"/>
      <c r="D3" s="80"/>
      <c r="E3" s="81"/>
      <c r="F3" s="81"/>
      <c r="G3" s="81"/>
      <c r="H3" s="81"/>
      <c r="I3" s="81"/>
      <c r="W3" s="7"/>
      <c r="X3" s="7"/>
      <c r="Y3" s="7" t="s">
        <v>1</v>
      </c>
    </row>
    <row r="4" ht="19.5" customHeight="1" spans="1:25">
      <c r="A4" s="27" t="s">
        <v>406</v>
      </c>
      <c r="B4" s="10" t="s">
        <v>181</v>
      </c>
      <c r="C4" s="11"/>
      <c r="D4" s="11"/>
      <c r="E4" s="10" t="s">
        <v>407</v>
      </c>
      <c r="F4" s="11"/>
      <c r="G4" s="11"/>
      <c r="H4" s="11"/>
      <c r="I4" s="11"/>
      <c r="J4" s="11"/>
      <c r="K4" s="11"/>
      <c r="L4" s="11"/>
      <c r="M4" s="11"/>
      <c r="N4" s="11"/>
      <c r="O4" s="11"/>
      <c r="P4" s="11"/>
      <c r="Q4" s="11"/>
      <c r="R4" s="11"/>
      <c r="S4" s="11"/>
      <c r="T4" s="11"/>
      <c r="U4" s="11"/>
      <c r="V4" s="11"/>
      <c r="W4" s="82"/>
      <c r="X4" s="83"/>
      <c r="Y4" s="83"/>
    </row>
    <row r="5" ht="40.5" customHeight="1" spans="1:25">
      <c r="A5" s="18"/>
      <c r="B5" s="28" t="s">
        <v>54</v>
      </c>
      <c r="C5" s="9" t="s">
        <v>57</v>
      </c>
      <c r="D5" s="84" t="s">
        <v>382</v>
      </c>
      <c r="E5" s="50" t="s">
        <v>408</v>
      </c>
      <c r="F5" s="50" t="s">
        <v>409</v>
      </c>
      <c r="G5" s="50" t="s">
        <v>410</v>
      </c>
      <c r="H5" s="50" t="s">
        <v>411</v>
      </c>
      <c r="I5" s="50" t="s">
        <v>412</v>
      </c>
      <c r="J5" s="50" t="s">
        <v>413</v>
      </c>
      <c r="K5" s="50" t="s">
        <v>414</v>
      </c>
      <c r="L5" s="50" t="s">
        <v>415</v>
      </c>
      <c r="M5" s="50" t="s">
        <v>416</v>
      </c>
      <c r="N5" s="50" t="s">
        <v>417</v>
      </c>
      <c r="O5" s="50" t="s">
        <v>418</v>
      </c>
      <c r="P5" s="50" t="s">
        <v>419</v>
      </c>
      <c r="Q5" s="50" t="s">
        <v>420</v>
      </c>
      <c r="R5" s="50" t="s">
        <v>421</v>
      </c>
      <c r="S5" s="50" t="s">
        <v>422</v>
      </c>
      <c r="T5" s="50" t="s">
        <v>423</v>
      </c>
      <c r="U5" s="50" t="s">
        <v>424</v>
      </c>
      <c r="V5" s="50" t="s">
        <v>425</v>
      </c>
      <c r="W5" s="50" t="s">
        <v>426</v>
      </c>
      <c r="X5" s="85" t="s">
        <v>427</v>
      </c>
      <c r="Y5" s="85" t="s">
        <v>428</v>
      </c>
    </row>
    <row r="6" ht="19.5" customHeight="1" spans="1:25">
      <c r="A6" s="19">
        <v>1</v>
      </c>
      <c r="B6" s="19">
        <v>2</v>
      </c>
      <c r="C6" s="19">
        <v>3</v>
      </c>
      <c r="D6" s="86">
        <v>4</v>
      </c>
      <c r="E6" s="29">
        <v>5</v>
      </c>
      <c r="F6" s="19">
        <v>6</v>
      </c>
      <c r="G6" s="19">
        <v>7</v>
      </c>
      <c r="H6" s="86">
        <v>8</v>
      </c>
      <c r="I6" s="19">
        <v>9</v>
      </c>
      <c r="J6" s="19">
        <v>10</v>
      </c>
      <c r="K6" s="19">
        <v>11</v>
      </c>
      <c r="L6" s="86">
        <v>12</v>
      </c>
      <c r="M6" s="19">
        <v>13</v>
      </c>
      <c r="N6" s="19">
        <v>14</v>
      </c>
      <c r="O6" s="19">
        <v>15</v>
      </c>
      <c r="P6" s="86">
        <v>16</v>
      </c>
      <c r="Q6" s="19">
        <v>17</v>
      </c>
      <c r="R6" s="19">
        <v>18</v>
      </c>
      <c r="S6" s="19">
        <v>19</v>
      </c>
      <c r="T6" s="86">
        <v>20</v>
      </c>
      <c r="U6" s="86">
        <v>21</v>
      </c>
      <c r="V6" s="86">
        <v>22</v>
      </c>
      <c r="W6" s="29">
        <v>23</v>
      </c>
      <c r="X6" s="29">
        <v>24</v>
      </c>
      <c r="Y6" s="29">
        <v>25</v>
      </c>
    </row>
    <row r="7" ht="19.5" customHeight="1" spans="1:25">
      <c r="A7" s="30" t="s">
        <v>69</v>
      </c>
      <c r="B7" s="87">
        <v>91331981.53</v>
      </c>
      <c r="C7" s="87">
        <v>91331981.53</v>
      </c>
      <c r="D7" s="87"/>
      <c r="E7" s="87">
        <v>1117774.96</v>
      </c>
      <c r="F7" s="87">
        <v>2523.6</v>
      </c>
      <c r="G7" s="87">
        <v>1368</v>
      </c>
      <c r="H7" s="87">
        <v>1080</v>
      </c>
      <c r="I7" s="87">
        <v>1080</v>
      </c>
      <c r="J7" s="87">
        <v>9990370.5</v>
      </c>
      <c r="K7" s="87">
        <v>12210558.24</v>
      </c>
      <c r="L7" s="87">
        <v>6329044.26</v>
      </c>
      <c r="M7" s="87">
        <v>4546689</v>
      </c>
      <c r="N7" s="87">
        <v>6712205.82</v>
      </c>
      <c r="O7" s="87">
        <v>25192630.8</v>
      </c>
      <c r="P7" s="87">
        <v>18245629.56</v>
      </c>
      <c r="Q7" s="87">
        <v>360</v>
      </c>
      <c r="R7" s="87">
        <v>144</v>
      </c>
      <c r="S7" s="87">
        <v>595176.78</v>
      </c>
      <c r="T7" s="87">
        <v>1224</v>
      </c>
      <c r="U7" s="87">
        <v>2119201.59</v>
      </c>
      <c r="V7" s="87">
        <v>864</v>
      </c>
      <c r="W7" s="87">
        <v>3495234.06</v>
      </c>
      <c r="X7" s="87">
        <v>768822.36</v>
      </c>
      <c r="Y7" s="87"/>
    </row>
    <row r="8" ht="19.5" customHeight="1" spans="1:25">
      <c r="A8" s="74" t="s">
        <v>69</v>
      </c>
      <c r="B8" s="87">
        <v>91331981.53</v>
      </c>
      <c r="C8" s="87">
        <v>91331981.53</v>
      </c>
      <c r="D8" s="87"/>
      <c r="E8" s="87">
        <v>1117774.96</v>
      </c>
      <c r="F8" s="87">
        <v>2523.6</v>
      </c>
      <c r="G8" s="87">
        <v>1368</v>
      </c>
      <c r="H8" s="87">
        <v>1080</v>
      </c>
      <c r="I8" s="87">
        <v>1080</v>
      </c>
      <c r="J8" s="87">
        <v>9990370.5</v>
      </c>
      <c r="K8" s="87">
        <v>12210558.24</v>
      </c>
      <c r="L8" s="87">
        <v>6329044.26</v>
      </c>
      <c r="M8" s="87">
        <v>4546689</v>
      </c>
      <c r="N8" s="87">
        <v>6712205.82</v>
      </c>
      <c r="O8" s="87">
        <v>25192630.8</v>
      </c>
      <c r="P8" s="87">
        <v>18245629.56</v>
      </c>
      <c r="Q8" s="87">
        <v>360</v>
      </c>
      <c r="R8" s="87">
        <v>144</v>
      </c>
      <c r="S8" s="87">
        <v>595176.78</v>
      </c>
      <c r="T8" s="87">
        <v>1224</v>
      </c>
      <c r="U8" s="87">
        <v>2119201.59</v>
      </c>
      <c r="V8" s="87">
        <v>864</v>
      </c>
      <c r="W8" s="87">
        <v>3495234.06</v>
      </c>
      <c r="X8" s="87">
        <v>768822.36</v>
      </c>
      <c r="Y8" s="87"/>
    </row>
    <row r="9" ht="19.5" customHeight="1" spans="1:25">
      <c r="A9" s="75" t="s">
        <v>261</v>
      </c>
      <c r="B9" s="87">
        <v>185103.6</v>
      </c>
      <c r="C9" s="87">
        <v>185103.6</v>
      </c>
      <c r="D9" s="87"/>
      <c r="E9" s="87">
        <v>4561.2</v>
      </c>
      <c r="F9" s="87">
        <v>2523.6</v>
      </c>
      <c r="G9" s="87">
        <v>1368</v>
      </c>
      <c r="H9" s="87">
        <v>1080</v>
      </c>
      <c r="I9" s="87">
        <v>1080</v>
      </c>
      <c r="J9" s="87">
        <v>5688</v>
      </c>
      <c r="K9" s="87">
        <v>41472</v>
      </c>
      <c r="L9" s="87">
        <v>5616</v>
      </c>
      <c r="M9" s="87">
        <v>9072</v>
      </c>
      <c r="N9" s="87">
        <v>1944</v>
      </c>
      <c r="O9" s="87">
        <v>41040</v>
      </c>
      <c r="P9" s="87">
        <v>56350.8</v>
      </c>
      <c r="Q9" s="87">
        <v>360</v>
      </c>
      <c r="R9" s="87">
        <v>144</v>
      </c>
      <c r="S9" s="87"/>
      <c r="T9" s="87">
        <v>1224</v>
      </c>
      <c r="U9" s="87">
        <v>1872</v>
      </c>
      <c r="V9" s="87">
        <v>864</v>
      </c>
      <c r="W9" s="87">
        <v>4392</v>
      </c>
      <c r="X9" s="87">
        <v>4452</v>
      </c>
      <c r="Y9" s="23"/>
    </row>
    <row r="10" ht="19.5" customHeight="1" spans="1:25">
      <c r="A10" s="75" t="s">
        <v>264</v>
      </c>
      <c r="B10" s="87">
        <v>91146877.93</v>
      </c>
      <c r="C10" s="87">
        <v>91146877.93</v>
      </c>
      <c r="D10" s="87"/>
      <c r="E10" s="87">
        <v>1113213.76</v>
      </c>
      <c r="F10" s="87"/>
      <c r="G10" s="87"/>
      <c r="H10" s="87"/>
      <c r="I10" s="87"/>
      <c r="J10" s="87">
        <v>9984682.5</v>
      </c>
      <c r="K10" s="87">
        <v>12169086.24</v>
      </c>
      <c r="L10" s="87">
        <v>6323428.26</v>
      </c>
      <c r="M10" s="87">
        <v>4537617</v>
      </c>
      <c r="N10" s="87">
        <v>6710261.82</v>
      </c>
      <c r="O10" s="87">
        <v>25151590.8</v>
      </c>
      <c r="P10" s="87">
        <v>18189278.76</v>
      </c>
      <c r="Q10" s="87"/>
      <c r="R10" s="87"/>
      <c r="S10" s="87">
        <v>595176.78</v>
      </c>
      <c r="T10" s="87"/>
      <c r="U10" s="87">
        <v>2117329.59</v>
      </c>
      <c r="V10" s="87"/>
      <c r="W10" s="87">
        <v>3490842.06</v>
      </c>
      <c r="X10" s="87">
        <v>764370.36</v>
      </c>
      <c r="Y10" s="23"/>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9"/>
  <sheetViews>
    <sheetView showZeros="0" topLeftCell="A9"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2" t="s">
        <v>429</v>
      </c>
    </row>
    <row r="2" ht="41.25" customHeight="1" spans="1:10">
      <c r="A2" s="68" t="str">
        <f>"2026"&amp;"年市对下转移支付绩效目标表"</f>
        <v>2026年市对下转移支付绩效目标表</v>
      </c>
      <c r="B2" s="3"/>
      <c r="C2" s="3"/>
      <c r="D2" s="3"/>
      <c r="E2" s="3"/>
      <c r="F2" s="69"/>
      <c r="G2" s="3"/>
      <c r="H2" s="69"/>
      <c r="I2" s="69"/>
      <c r="J2" s="3"/>
    </row>
    <row r="3" ht="17.25" customHeight="1" spans="1:10">
      <c r="A3" s="4" t="str">
        <f>"单位名称："&amp;"中国共产党昆明市委员会社会工作部"</f>
        <v>单位名称：中国共产党昆明市委员会社会工作部</v>
      </c>
    </row>
    <row r="4" ht="44.25" customHeight="1" spans="1:10">
      <c r="A4" s="70" t="s">
        <v>266</v>
      </c>
      <c r="B4" s="70" t="s">
        <v>267</v>
      </c>
      <c r="C4" s="70" t="s">
        <v>268</v>
      </c>
      <c r="D4" s="70" t="s">
        <v>269</v>
      </c>
      <c r="E4" s="70" t="s">
        <v>270</v>
      </c>
      <c r="F4" s="71" t="s">
        <v>271</v>
      </c>
      <c r="G4" s="70" t="s">
        <v>272</v>
      </c>
      <c r="H4" s="71" t="s">
        <v>273</v>
      </c>
      <c r="I4" s="71" t="s">
        <v>274</v>
      </c>
      <c r="J4" s="70" t="s">
        <v>275</v>
      </c>
    </row>
    <row r="5" ht="14.25" customHeight="1" spans="1:10">
      <c r="A5" s="70">
        <v>1</v>
      </c>
      <c r="B5" s="70">
        <v>2</v>
      </c>
      <c r="C5" s="70">
        <v>3</v>
      </c>
      <c r="D5" s="70">
        <v>4</v>
      </c>
      <c r="E5" s="70">
        <v>5</v>
      </c>
      <c r="F5" s="71">
        <v>6</v>
      </c>
      <c r="G5" s="70">
        <v>7</v>
      </c>
      <c r="H5" s="71">
        <v>8</v>
      </c>
      <c r="I5" s="71">
        <v>9</v>
      </c>
      <c r="J5" s="70">
        <v>10</v>
      </c>
    </row>
    <row r="6" ht="42" customHeight="1" spans="1:10">
      <c r="A6" s="30" t="s">
        <v>69</v>
      </c>
      <c r="B6" s="72"/>
      <c r="C6" s="72"/>
      <c r="D6" s="72"/>
      <c r="E6" s="54"/>
      <c r="F6" s="73"/>
      <c r="G6" s="54"/>
      <c r="H6" s="73"/>
      <c r="I6" s="73"/>
      <c r="J6" s="54"/>
    </row>
    <row r="7" ht="42" customHeight="1" spans="1:10">
      <c r="A7" s="74" t="s">
        <v>69</v>
      </c>
      <c r="B7" s="20"/>
      <c r="C7" s="20"/>
      <c r="D7" s="20"/>
      <c r="E7" s="30"/>
      <c r="F7" s="20"/>
      <c r="G7" s="30"/>
      <c r="H7" s="20"/>
      <c r="I7" s="20"/>
      <c r="J7" s="30"/>
    </row>
    <row r="8" ht="42" customHeight="1" spans="1:10">
      <c r="A8" s="75" t="s">
        <v>264</v>
      </c>
      <c r="B8" s="20" t="s">
        <v>430</v>
      </c>
      <c r="C8" s="20" t="s">
        <v>277</v>
      </c>
      <c r="D8" s="20" t="s">
        <v>278</v>
      </c>
      <c r="E8" s="30" t="s">
        <v>431</v>
      </c>
      <c r="F8" s="20" t="s">
        <v>327</v>
      </c>
      <c r="G8" s="30" t="s">
        <v>432</v>
      </c>
      <c r="H8" s="20" t="s">
        <v>318</v>
      </c>
      <c r="I8" s="20" t="s">
        <v>283</v>
      </c>
      <c r="J8" s="30" t="s">
        <v>433</v>
      </c>
    </row>
    <row r="9" ht="42" customHeight="1" spans="1:10">
      <c r="A9" s="75" t="s">
        <v>264</v>
      </c>
      <c r="B9" s="20" t="s">
        <v>430</v>
      </c>
      <c r="C9" s="20" t="s">
        <v>277</v>
      </c>
      <c r="D9" s="20" t="s">
        <v>278</v>
      </c>
      <c r="E9" s="30" t="s">
        <v>434</v>
      </c>
      <c r="F9" s="20" t="s">
        <v>327</v>
      </c>
      <c r="G9" s="30" t="s">
        <v>435</v>
      </c>
      <c r="H9" s="20" t="s">
        <v>318</v>
      </c>
      <c r="I9" s="20" t="s">
        <v>283</v>
      </c>
      <c r="J9" s="30" t="s">
        <v>436</v>
      </c>
    </row>
    <row r="10" ht="42" customHeight="1" spans="1:10">
      <c r="A10" s="75" t="s">
        <v>264</v>
      </c>
      <c r="B10" s="20" t="s">
        <v>430</v>
      </c>
      <c r="C10" s="20" t="s">
        <v>277</v>
      </c>
      <c r="D10" s="20" t="s">
        <v>293</v>
      </c>
      <c r="E10" s="30" t="s">
        <v>437</v>
      </c>
      <c r="F10" s="20" t="s">
        <v>327</v>
      </c>
      <c r="G10" s="30" t="s">
        <v>328</v>
      </c>
      <c r="H10" s="20" t="s">
        <v>296</v>
      </c>
      <c r="I10" s="20" t="s">
        <v>283</v>
      </c>
      <c r="J10" s="30" t="s">
        <v>438</v>
      </c>
    </row>
    <row r="11" ht="42" customHeight="1" spans="1:10">
      <c r="A11" s="75" t="s">
        <v>264</v>
      </c>
      <c r="B11" s="20" t="s">
        <v>430</v>
      </c>
      <c r="C11" s="20" t="s">
        <v>277</v>
      </c>
      <c r="D11" s="20" t="s">
        <v>298</v>
      </c>
      <c r="E11" s="30" t="s">
        <v>439</v>
      </c>
      <c r="F11" s="20" t="s">
        <v>300</v>
      </c>
      <c r="G11" s="30" t="s">
        <v>301</v>
      </c>
      <c r="H11" s="20" t="s">
        <v>302</v>
      </c>
      <c r="I11" s="20" t="s">
        <v>283</v>
      </c>
      <c r="J11" s="30" t="s">
        <v>440</v>
      </c>
    </row>
    <row r="12" ht="42" customHeight="1" spans="1:10">
      <c r="A12" s="75" t="s">
        <v>264</v>
      </c>
      <c r="B12" s="20" t="s">
        <v>430</v>
      </c>
      <c r="C12" s="20" t="s">
        <v>304</v>
      </c>
      <c r="D12" s="20" t="s">
        <v>305</v>
      </c>
      <c r="E12" s="30" t="s">
        <v>441</v>
      </c>
      <c r="F12" s="20" t="s">
        <v>280</v>
      </c>
      <c r="G12" s="30" t="s">
        <v>442</v>
      </c>
      <c r="H12" s="20" t="s">
        <v>336</v>
      </c>
      <c r="I12" s="20" t="s">
        <v>283</v>
      </c>
      <c r="J12" s="30" t="s">
        <v>443</v>
      </c>
    </row>
    <row r="13" ht="42" customHeight="1" spans="1:10">
      <c r="A13" s="75" t="s">
        <v>264</v>
      </c>
      <c r="B13" s="20" t="s">
        <v>430</v>
      </c>
      <c r="C13" s="20" t="s">
        <v>310</v>
      </c>
      <c r="D13" s="20" t="s">
        <v>311</v>
      </c>
      <c r="E13" s="30" t="s">
        <v>444</v>
      </c>
      <c r="F13" s="20" t="s">
        <v>280</v>
      </c>
      <c r="G13" s="30" t="s">
        <v>313</v>
      </c>
      <c r="H13" s="20" t="s">
        <v>296</v>
      </c>
      <c r="I13" s="20" t="s">
        <v>283</v>
      </c>
      <c r="J13" s="30" t="s">
        <v>445</v>
      </c>
    </row>
    <row r="14" ht="42" customHeight="1" spans="1:10">
      <c r="A14" s="75" t="s">
        <v>261</v>
      </c>
      <c r="B14" s="20" t="s">
        <v>446</v>
      </c>
      <c r="C14" s="20" t="s">
        <v>277</v>
      </c>
      <c r="D14" s="20" t="s">
        <v>278</v>
      </c>
      <c r="E14" s="30" t="s">
        <v>447</v>
      </c>
      <c r="F14" s="20" t="s">
        <v>280</v>
      </c>
      <c r="G14" s="30" t="s">
        <v>448</v>
      </c>
      <c r="H14" s="20" t="s">
        <v>318</v>
      </c>
      <c r="I14" s="20" t="s">
        <v>283</v>
      </c>
      <c r="J14" s="30" t="s">
        <v>449</v>
      </c>
    </row>
    <row r="15" ht="42" customHeight="1" spans="1:10">
      <c r="A15" s="75" t="s">
        <v>261</v>
      </c>
      <c r="B15" s="20" t="s">
        <v>446</v>
      </c>
      <c r="C15" s="20" t="s">
        <v>277</v>
      </c>
      <c r="D15" s="20" t="s">
        <v>293</v>
      </c>
      <c r="E15" s="30" t="s">
        <v>450</v>
      </c>
      <c r="F15" s="20" t="s">
        <v>327</v>
      </c>
      <c r="G15" s="30" t="s">
        <v>328</v>
      </c>
      <c r="H15" s="20" t="s">
        <v>296</v>
      </c>
      <c r="I15" s="20" t="s">
        <v>283</v>
      </c>
      <c r="J15" s="30" t="s">
        <v>451</v>
      </c>
    </row>
    <row r="16" ht="42" customHeight="1" spans="1:10">
      <c r="A16" s="75" t="s">
        <v>261</v>
      </c>
      <c r="B16" s="20" t="s">
        <v>446</v>
      </c>
      <c r="C16" s="20" t="s">
        <v>277</v>
      </c>
      <c r="D16" s="20" t="s">
        <v>298</v>
      </c>
      <c r="E16" s="30" t="s">
        <v>452</v>
      </c>
      <c r="F16" s="20" t="s">
        <v>327</v>
      </c>
      <c r="G16" s="30" t="s">
        <v>328</v>
      </c>
      <c r="H16" s="20" t="s">
        <v>296</v>
      </c>
      <c r="I16" s="20" t="s">
        <v>283</v>
      </c>
      <c r="J16" s="30" t="s">
        <v>453</v>
      </c>
    </row>
    <row r="17" ht="42" customHeight="1" spans="1:10">
      <c r="A17" s="75" t="s">
        <v>261</v>
      </c>
      <c r="B17" s="20" t="s">
        <v>446</v>
      </c>
      <c r="C17" s="20" t="s">
        <v>304</v>
      </c>
      <c r="D17" s="20" t="s">
        <v>305</v>
      </c>
      <c r="E17" s="30" t="s">
        <v>454</v>
      </c>
      <c r="F17" s="20" t="s">
        <v>327</v>
      </c>
      <c r="G17" s="30" t="s">
        <v>328</v>
      </c>
      <c r="H17" s="20" t="s">
        <v>296</v>
      </c>
      <c r="I17" s="20" t="s">
        <v>283</v>
      </c>
      <c r="J17" s="30" t="s">
        <v>455</v>
      </c>
    </row>
    <row r="18" ht="42" customHeight="1" spans="1:10">
      <c r="A18" s="75" t="s">
        <v>261</v>
      </c>
      <c r="B18" s="20" t="s">
        <v>446</v>
      </c>
      <c r="C18" s="20" t="s">
        <v>310</v>
      </c>
      <c r="D18" s="20" t="s">
        <v>311</v>
      </c>
      <c r="E18" s="30" t="s">
        <v>456</v>
      </c>
      <c r="F18" s="20" t="s">
        <v>280</v>
      </c>
      <c r="G18" s="30" t="s">
        <v>313</v>
      </c>
      <c r="H18" s="20" t="s">
        <v>296</v>
      </c>
      <c r="I18" s="20" t="s">
        <v>283</v>
      </c>
      <c r="J18" s="30" t="s">
        <v>457</v>
      </c>
    </row>
    <row r="19" ht="42" customHeight="1" spans="1:10">
      <c r="A19" s="75" t="s">
        <v>261</v>
      </c>
      <c r="B19" s="20" t="s">
        <v>446</v>
      </c>
      <c r="C19" s="20" t="s">
        <v>310</v>
      </c>
      <c r="D19" s="20" t="s">
        <v>311</v>
      </c>
      <c r="E19" s="30" t="s">
        <v>444</v>
      </c>
      <c r="F19" s="20" t="s">
        <v>280</v>
      </c>
      <c r="G19" s="30" t="s">
        <v>313</v>
      </c>
      <c r="H19" s="20" t="s">
        <v>296</v>
      </c>
      <c r="I19" s="20" t="s">
        <v>283</v>
      </c>
      <c r="J19" s="30" t="s">
        <v>445</v>
      </c>
    </row>
  </sheetData>
  <mergeCells count="6">
    <mergeCell ref="A2:J2"/>
    <mergeCell ref="A3:H3"/>
    <mergeCell ref="A8:A13"/>
    <mergeCell ref="A14:A19"/>
    <mergeCell ref="B8:B13"/>
    <mergeCell ref="B14:B1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2"/>
  <sheetViews>
    <sheetView showZeros="0" workbookViewId="0">
      <selection activeCell="D36" sqref="D36"/>
    </sheetView>
  </sheetViews>
  <sheetFormatPr defaultColWidth="10.425" defaultRowHeight="14.25" customHeight="1" outlineLevelCol="7"/>
  <cols>
    <col min="1" max="2" width="33.7166666666667" customWidth="1"/>
    <col min="3" max="3" width="45.575" customWidth="1"/>
    <col min="4" max="4" width="27.575" customWidth="1"/>
    <col min="5" max="5" width="21.7166666666667" customWidth="1"/>
    <col min="6" max="8" width="26.275" customWidth="1"/>
  </cols>
  <sheetData>
    <row r="1" customHeight="1" spans="1:8">
      <c r="A1" s="38" t="s">
        <v>458</v>
      </c>
      <c r="B1" s="39"/>
      <c r="C1" s="40"/>
      <c r="D1" s="40"/>
      <c r="E1" s="40"/>
      <c r="F1" s="39"/>
      <c r="G1" s="39"/>
      <c r="H1" s="40"/>
    </row>
    <row r="2" ht="41.25" customHeight="1" spans="1:8">
      <c r="A2" s="41" t="str">
        <f>"2026"&amp;"年新增资产配置预算表"</f>
        <v>2026年新增资产配置预算表</v>
      </c>
      <c r="B2" s="42"/>
      <c r="C2" s="43"/>
      <c r="D2" s="43"/>
      <c r="E2" s="43"/>
      <c r="F2" s="42"/>
      <c r="G2" s="42"/>
      <c r="H2" s="43"/>
    </row>
    <row r="3" customHeight="1" spans="1:8">
      <c r="A3" s="44" t="str">
        <f>"单位名称："&amp;"中国共产党昆明市委员会社会工作部"</f>
        <v>单位名称：中国共产党昆明市委员会社会工作部</v>
      </c>
      <c r="B3" s="45"/>
      <c r="C3" s="46"/>
      <c r="E3" s="43"/>
      <c r="F3" s="42"/>
      <c r="G3" s="42"/>
      <c r="H3" s="47" t="s">
        <v>1</v>
      </c>
    </row>
    <row r="4" ht="28.5" customHeight="1" spans="1:8">
      <c r="A4" s="48" t="s">
        <v>174</v>
      </c>
      <c r="B4" s="49" t="s">
        <v>459</v>
      </c>
      <c r="C4" s="48" t="s">
        <v>460</v>
      </c>
      <c r="D4" s="48" t="s">
        <v>461</v>
      </c>
      <c r="E4" s="48" t="s">
        <v>462</v>
      </c>
      <c r="F4" s="50" t="s">
        <v>463</v>
      </c>
      <c r="G4" s="29"/>
      <c r="H4" s="48"/>
    </row>
    <row r="5" ht="21" customHeight="1" spans="1:8">
      <c r="A5" s="49"/>
      <c r="B5" s="51"/>
      <c r="C5" s="52"/>
      <c r="D5" s="51"/>
      <c r="E5" s="51"/>
      <c r="F5" s="50" t="s">
        <v>380</v>
      </c>
      <c r="G5" s="50" t="s">
        <v>464</v>
      </c>
      <c r="H5" s="50" t="s">
        <v>465</v>
      </c>
    </row>
    <row r="6" ht="17.25" customHeight="1" spans="1:8">
      <c r="A6" s="53" t="s">
        <v>82</v>
      </c>
      <c r="B6" s="53">
        <v>2</v>
      </c>
      <c r="C6" s="54">
        <v>3</v>
      </c>
      <c r="D6" s="53">
        <v>4</v>
      </c>
      <c r="E6" s="55">
        <v>5</v>
      </c>
      <c r="F6" s="56">
        <v>6</v>
      </c>
      <c r="G6" s="54">
        <v>7</v>
      </c>
      <c r="H6" s="54">
        <v>8</v>
      </c>
    </row>
    <row r="7" ht="19.5" customHeight="1" spans="1:8">
      <c r="A7" s="57"/>
      <c r="B7" s="33"/>
      <c r="C7" s="30"/>
      <c r="D7" s="20"/>
      <c r="E7" s="56"/>
      <c r="F7" s="58"/>
      <c r="G7" s="59"/>
      <c r="H7" s="59"/>
    </row>
    <row r="8" ht="19.5" customHeight="1" spans="1:8">
      <c r="A8" s="57"/>
      <c r="B8" s="33"/>
      <c r="C8" s="30"/>
      <c r="D8" s="20"/>
      <c r="E8" s="56"/>
      <c r="F8" s="58"/>
      <c r="G8" s="59"/>
      <c r="H8" s="59"/>
    </row>
    <row r="9" ht="19.5" customHeight="1" spans="1:8">
      <c r="A9" s="60" t="s">
        <v>54</v>
      </c>
      <c r="B9" s="61"/>
      <c r="C9" s="62"/>
      <c r="D9" s="63"/>
      <c r="E9" s="63"/>
      <c r="F9" s="58"/>
      <c r="G9" s="59"/>
      <c r="H9" s="59"/>
    </row>
    <row r="10" ht="19.5" customHeight="1" spans="1:8">
      <c r="A10" s="64" t="s">
        <v>466</v>
      </c>
      <c r="B10" s="61"/>
      <c r="C10" s="62"/>
      <c r="D10" s="65"/>
      <c r="E10" s="65"/>
      <c r="F10" s="66"/>
      <c r="G10" s="67"/>
      <c r="H10" s="67"/>
    </row>
    <row r="12" customHeight="1" spans="1:8">
      <c r="A12" s="37" t="s">
        <v>467</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selection activeCell="A15" sqref="A15"/>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468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"单位名称："&amp;"中国共产党昆明市委员会社会工作部"</f>
        <v>单位名称：中国共产党昆明市委员会社会工作部</v>
      </c>
      <c r="B3" s="5"/>
      <c r="C3" s="5"/>
      <c r="D3" s="5"/>
      <c r="E3" s="5"/>
      <c r="F3" s="5"/>
      <c r="G3" s="5"/>
      <c r="H3" s="6"/>
      <c r="I3" s="6"/>
      <c r="J3" s="6"/>
      <c r="K3" s="7" t="s">
        <v>1</v>
      </c>
    </row>
    <row r="4" ht="21.75" customHeight="1" spans="1:11">
      <c r="A4" s="8" t="s">
        <v>243</v>
      </c>
      <c r="B4" s="8" t="s">
        <v>176</v>
      </c>
      <c r="C4" s="8" t="s">
        <v>244</v>
      </c>
      <c r="D4" s="9" t="s">
        <v>177</v>
      </c>
      <c r="E4" s="9" t="s">
        <v>178</v>
      </c>
      <c r="F4" s="9" t="s">
        <v>179</v>
      </c>
      <c r="G4" s="9" t="s">
        <v>180</v>
      </c>
      <c r="H4" s="27" t="s">
        <v>54</v>
      </c>
      <c r="I4" s="10" t="s">
        <v>469</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165</v>
      </c>
      <c r="B10" s="35"/>
      <c r="C10" s="35"/>
      <c r="D10" s="35"/>
      <c r="E10" s="35"/>
      <c r="F10" s="35"/>
      <c r="G10" s="36"/>
      <c r="H10" s="22"/>
      <c r="I10" s="22"/>
      <c r="J10" s="22"/>
      <c r="K10" s="31"/>
    </row>
    <row r="12" customHeight="1" spans="1:11">
      <c r="A12" s="37" t="s">
        <v>470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5"/>
  <sheetViews>
    <sheetView showZeros="0" topLeftCell="D1" workbookViewId="0">
      <selection activeCell="M27" sqref="M27"/>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1:7">
      <c r="D1" s="1"/>
      <c r="G1" s="2" t="s">
        <v>471</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"单位名称："&amp;"中国共产党昆明市委员会社会工作部"</f>
        <v>单位名称：中国共产党昆明市委员会社会工作部</v>
      </c>
      <c r="B3" s="5"/>
      <c r="C3" s="5"/>
      <c r="D3" s="5"/>
      <c r="E3" s="6"/>
      <c r="F3" s="6"/>
      <c r="G3" s="7" t="s">
        <v>1</v>
      </c>
    </row>
    <row r="4" ht="21.75" customHeight="1" spans="1:7">
      <c r="A4" s="8" t="s">
        <v>244</v>
      </c>
      <c r="B4" s="8" t="s">
        <v>243</v>
      </c>
      <c r="C4" s="8" t="s">
        <v>176</v>
      </c>
      <c r="D4" s="9" t="s">
        <v>472</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93000000</v>
      </c>
      <c r="F8" s="22"/>
      <c r="G8" s="22"/>
    </row>
    <row r="9" ht="18.75" customHeight="1" spans="1:7">
      <c r="A9" s="20"/>
      <c r="B9" s="20" t="s">
        <v>473</v>
      </c>
      <c r="C9" s="20" t="s">
        <v>249</v>
      </c>
      <c r="D9" s="20" t="s">
        <v>474</v>
      </c>
      <c r="E9" s="22">
        <v>319818.47</v>
      </c>
      <c r="F9" s="22"/>
      <c r="G9" s="22"/>
    </row>
    <row r="10" ht="18.75" customHeight="1" spans="1:7">
      <c r="A10" s="23"/>
      <c r="B10" s="20" t="s">
        <v>473</v>
      </c>
      <c r="C10" s="20" t="s">
        <v>255</v>
      </c>
      <c r="D10" s="20" t="s">
        <v>474</v>
      </c>
      <c r="E10" s="22">
        <v>80000</v>
      </c>
      <c r="F10" s="22"/>
      <c r="G10" s="22"/>
    </row>
    <row r="11" ht="18.75" customHeight="1" spans="1:7">
      <c r="A11" s="23"/>
      <c r="B11" s="20" t="s">
        <v>473</v>
      </c>
      <c r="C11" s="20" t="s">
        <v>257</v>
      </c>
      <c r="D11" s="20" t="s">
        <v>474</v>
      </c>
      <c r="E11" s="22">
        <v>310000</v>
      </c>
      <c r="F11" s="22"/>
      <c r="G11" s="22"/>
    </row>
    <row r="12" ht="18.75" customHeight="1" spans="1:7">
      <c r="A12" s="23"/>
      <c r="B12" s="20" t="s">
        <v>473</v>
      </c>
      <c r="C12" s="20" t="s">
        <v>259</v>
      </c>
      <c r="D12" s="20" t="s">
        <v>474</v>
      </c>
      <c r="E12" s="22">
        <v>958200</v>
      </c>
      <c r="F12" s="22"/>
      <c r="G12" s="22"/>
    </row>
    <row r="13" ht="18.75" customHeight="1" spans="1:7">
      <c r="A13" s="23"/>
      <c r="B13" s="20" t="s">
        <v>475</v>
      </c>
      <c r="C13" s="20" t="s">
        <v>261</v>
      </c>
      <c r="D13" s="20" t="s">
        <v>476</v>
      </c>
      <c r="E13" s="22">
        <v>185103.6</v>
      </c>
      <c r="F13" s="22"/>
      <c r="G13" s="22"/>
    </row>
    <row r="14" ht="18.75" customHeight="1" spans="1:7">
      <c r="A14" s="23"/>
      <c r="B14" s="20" t="s">
        <v>475</v>
      </c>
      <c r="C14" s="20" t="s">
        <v>264</v>
      </c>
      <c r="D14" s="20" t="s">
        <v>476</v>
      </c>
      <c r="E14" s="22">
        <v>91146877.93</v>
      </c>
      <c r="F14" s="22"/>
      <c r="G14" s="22"/>
    </row>
    <row r="15" ht="18.75" customHeight="1" spans="1:7">
      <c r="A15" s="24" t="s">
        <v>54</v>
      </c>
      <c r="B15" s="25" t="s">
        <v>477</v>
      </c>
      <c r="C15" s="25"/>
      <c r="D15" s="26"/>
      <c r="E15" s="22">
        <v>93000000</v>
      </c>
      <c r="F15" s="22"/>
      <c r="G15" s="22"/>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51</v>
      </c>
    </row>
    <row r="2" ht="41.25" customHeight="1" spans="1:19">
      <c r="A2" s="41" t="str">
        <f>"2026"&amp;"年部门收入预算表"</f>
        <v>2026年部门收入预算表</v>
      </c>
    </row>
    <row r="3" ht="17.25" customHeight="1" spans="1:19">
      <c r="A3" s="44" t="str">
        <f>"单位名称："&amp;"中国共产党昆明市委员会社会工作部"</f>
        <v>单位名称：中国共产党昆明市委员会社会工作部</v>
      </c>
      <c r="S3" s="46" t="s">
        <v>1</v>
      </c>
    </row>
    <row r="4" ht="21.75" customHeight="1" spans="1:19">
      <c r="A4" s="185" t="s">
        <v>52</v>
      </c>
      <c r="B4" s="186" t="s">
        <v>53</v>
      </c>
      <c r="C4" s="186" t="s">
        <v>54</v>
      </c>
      <c r="D4" s="187" t="s">
        <v>55</v>
      </c>
      <c r="E4" s="187"/>
      <c r="F4" s="187"/>
      <c r="G4" s="187"/>
      <c r="H4" s="187"/>
      <c r="I4" s="134"/>
      <c r="J4" s="187"/>
      <c r="K4" s="187"/>
      <c r="L4" s="187"/>
      <c r="M4" s="187"/>
      <c r="N4" s="188"/>
      <c r="O4" s="187" t="s">
        <v>45</v>
      </c>
      <c r="P4" s="187"/>
      <c r="Q4" s="187"/>
      <c r="R4" s="187"/>
      <c r="S4" s="188"/>
    </row>
    <row r="5" ht="27" customHeight="1" spans="1:19">
      <c r="A5" s="189"/>
      <c r="B5" s="190"/>
      <c r="C5" s="190"/>
      <c r="D5" s="190" t="s">
        <v>56</v>
      </c>
      <c r="E5" s="190" t="s">
        <v>57</v>
      </c>
      <c r="F5" s="190" t="s">
        <v>58</v>
      </c>
      <c r="G5" s="190" t="s">
        <v>59</v>
      </c>
      <c r="H5" s="190" t="s">
        <v>60</v>
      </c>
      <c r="I5" s="191" t="s">
        <v>61</v>
      </c>
      <c r="J5" s="192"/>
      <c r="K5" s="192"/>
      <c r="L5" s="192"/>
      <c r="M5" s="192"/>
      <c r="N5" s="193"/>
      <c r="O5" s="190" t="s">
        <v>56</v>
      </c>
      <c r="P5" s="190" t="s">
        <v>57</v>
      </c>
      <c r="Q5" s="190" t="s">
        <v>58</v>
      </c>
      <c r="R5" s="190" t="s">
        <v>59</v>
      </c>
      <c r="S5" s="190" t="s">
        <v>62</v>
      </c>
    </row>
    <row r="6" ht="30" customHeight="1" spans="1:19">
      <c r="A6" s="194"/>
      <c r="B6" s="195"/>
      <c r="C6" s="121"/>
      <c r="D6" s="121"/>
      <c r="E6" s="121"/>
      <c r="F6" s="121"/>
      <c r="G6" s="121"/>
      <c r="H6" s="121"/>
      <c r="I6" s="73" t="s">
        <v>56</v>
      </c>
      <c r="J6" s="193" t="s">
        <v>63</v>
      </c>
      <c r="K6" s="193" t="s">
        <v>64</v>
      </c>
      <c r="L6" s="193" t="s">
        <v>65</v>
      </c>
      <c r="M6" s="193" t="s">
        <v>66</v>
      </c>
      <c r="N6" s="193" t="s">
        <v>67</v>
      </c>
      <c r="O6" s="196"/>
      <c r="P6" s="196"/>
      <c r="Q6" s="196"/>
      <c r="R6" s="196"/>
      <c r="S6" s="121"/>
    </row>
    <row r="7" ht="15" customHeight="1" spans="1:19">
      <c r="A7" s="197">
        <v>1</v>
      </c>
      <c r="B7" s="197">
        <v>2</v>
      </c>
      <c r="C7" s="197">
        <v>3</v>
      </c>
      <c r="D7" s="197">
        <v>4</v>
      </c>
      <c r="E7" s="197">
        <v>5</v>
      </c>
      <c r="F7" s="197">
        <v>6</v>
      </c>
      <c r="G7" s="197">
        <v>7</v>
      </c>
      <c r="H7" s="197">
        <v>8</v>
      </c>
      <c r="I7" s="73">
        <v>9</v>
      </c>
      <c r="J7" s="197">
        <v>10</v>
      </c>
      <c r="K7" s="197">
        <v>11</v>
      </c>
      <c r="L7" s="197">
        <v>12</v>
      </c>
      <c r="M7" s="197">
        <v>13</v>
      </c>
      <c r="N7" s="197">
        <v>14</v>
      </c>
      <c r="O7" s="197">
        <v>15</v>
      </c>
      <c r="P7" s="197">
        <v>16</v>
      </c>
      <c r="Q7" s="197">
        <v>17</v>
      </c>
      <c r="R7" s="197">
        <v>18</v>
      </c>
      <c r="S7" s="197">
        <v>19</v>
      </c>
    </row>
    <row r="8" ht="18" customHeight="1" spans="1:19">
      <c r="A8" s="20" t="s">
        <v>68</v>
      </c>
      <c r="B8" s="20" t="s">
        <v>69</v>
      </c>
      <c r="C8" s="87">
        <v>103254785.04</v>
      </c>
      <c r="D8" s="87">
        <v>103254785.04</v>
      </c>
      <c r="E8" s="87">
        <v>103254785.04</v>
      </c>
      <c r="F8" s="87"/>
      <c r="G8" s="87"/>
      <c r="H8" s="87"/>
      <c r="I8" s="87"/>
      <c r="J8" s="87"/>
      <c r="K8" s="87"/>
      <c r="L8" s="87"/>
      <c r="M8" s="87"/>
      <c r="N8" s="87"/>
      <c r="O8" s="87"/>
      <c r="P8" s="87"/>
      <c r="Q8" s="87"/>
      <c r="R8" s="87"/>
      <c r="S8" s="87"/>
    </row>
    <row r="9" ht="18" customHeight="1" spans="1:19">
      <c r="A9" s="198" t="s">
        <v>70</v>
      </c>
      <c r="B9" s="198" t="s">
        <v>69</v>
      </c>
      <c r="C9" s="87">
        <v>103254785.04</v>
      </c>
      <c r="D9" s="87">
        <v>103254785.04</v>
      </c>
      <c r="E9" s="87">
        <v>103254785.04</v>
      </c>
      <c r="F9" s="87"/>
      <c r="G9" s="87"/>
      <c r="H9" s="87"/>
      <c r="I9" s="87"/>
      <c r="J9" s="87"/>
      <c r="K9" s="87"/>
      <c r="L9" s="87"/>
      <c r="M9" s="87"/>
      <c r="N9" s="87"/>
      <c r="O9" s="87"/>
      <c r="P9" s="87"/>
      <c r="Q9" s="87"/>
      <c r="R9" s="87"/>
      <c r="S9" s="87"/>
    </row>
    <row r="10" ht="18" customHeight="1" spans="1:19">
      <c r="A10" s="49" t="s">
        <v>54</v>
      </c>
      <c r="B10" s="199"/>
      <c r="C10" s="87">
        <v>103254785.04</v>
      </c>
      <c r="D10" s="87">
        <v>103254785.04</v>
      </c>
      <c r="E10" s="87">
        <v>103254785.04</v>
      </c>
      <c r="F10" s="87"/>
      <c r="G10" s="87"/>
      <c r="H10" s="87"/>
      <c r="I10" s="87"/>
      <c r="J10" s="87"/>
      <c r="K10" s="87"/>
      <c r="L10" s="87"/>
      <c r="M10" s="87"/>
      <c r="N10" s="87"/>
      <c r="O10" s="87"/>
      <c r="P10" s="87"/>
      <c r="Q10" s="87"/>
      <c r="R10" s="87"/>
      <c r="S10" s="8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2"/>
  <sheetViews>
    <sheetView showGridLines="0" showZeros="0"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"单位名称："&amp;"中国共产党昆明市委员会社会工作部"</f>
        <v>单位名称：中国共产党昆明市委员会社会工作部</v>
      </c>
      <c r="O3" s="46" t="s">
        <v>1</v>
      </c>
    </row>
    <row r="4" ht="27" customHeight="1" spans="1:15">
      <c r="A4" s="171" t="s">
        <v>72</v>
      </c>
      <c r="B4" s="171" t="s">
        <v>73</v>
      </c>
      <c r="C4" s="171" t="s">
        <v>54</v>
      </c>
      <c r="D4" s="172" t="s">
        <v>57</v>
      </c>
      <c r="E4" s="173"/>
      <c r="F4" s="174"/>
      <c r="G4" s="175" t="s">
        <v>58</v>
      </c>
      <c r="H4" s="175" t="s">
        <v>59</v>
      </c>
      <c r="I4" s="175" t="s">
        <v>74</v>
      </c>
      <c r="J4" s="172" t="s">
        <v>61</v>
      </c>
      <c r="K4" s="173"/>
      <c r="L4" s="173"/>
      <c r="M4" s="173"/>
      <c r="N4" s="176"/>
      <c r="O4" s="177"/>
    </row>
    <row r="5" ht="42" customHeight="1" spans="1:15">
      <c r="A5" s="178"/>
      <c r="B5" s="178"/>
      <c r="C5" s="179"/>
      <c r="D5" s="180" t="s">
        <v>56</v>
      </c>
      <c r="E5" s="180" t="s">
        <v>75</v>
      </c>
      <c r="F5" s="180" t="s">
        <v>76</v>
      </c>
      <c r="G5" s="179"/>
      <c r="H5" s="179"/>
      <c r="I5" s="181"/>
      <c r="J5" s="180" t="s">
        <v>56</v>
      </c>
      <c r="K5" s="165" t="s">
        <v>77</v>
      </c>
      <c r="L5" s="165" t="s">
        <v>78</v>
      </c>
      <c r="M5" s="165" t="s">
        <v>79</v>
      </c>
      <c r="N5" s="165" t="s">
        <v>80</v>
      </c>
      <c r="O5" s="165"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87">
        <v>100684447.04</v>
      </c>
      <c r="D7" s="87">
        <v>100684447.04</v>
      </c>
      <c r="E7" s="87">
        <v>7684447.04</v>
      </c>
      <c r="F7" s="87">
        <v>93000000</v>
      </c>
      <c r="G7" s="87"/>
      <c r="H7" s="87"/>
      <c r="I7" s="87"/>
      <c r="J7" s="87"/>
      <c r="K7" s="87"/>
      <c r="L7" s="87"/>
      <c r="M7" s="87"/>
      <c r="N7" s="87"/>
      <c r="O7" s="87"/>
    </row>
    <row r="8" ht="21" customHeight="1" spans="1:15">
      <c r="A8" s="182" t="s">
        <v>99</v>
      </c>
      <c r="B8" s="182" t="s">
        <v>100</v>
      </c>
      <c r="C8" s="87">
        <v>100684447.04</v>
      </c>
      <c r="D8" s="87">
        <v>100684447.04</v>
      </c>
      <c r="E8" s="87">
        <v>7684447.04</v>
      </c>
      <c r="F8" s="87">
        <v>93000000</v>
      </c>
      <c r="G8" s="87"/>
      <c r="H8" s="87"/>
      <c r="I8" s="87"/>
      <c r="J8" s="87"/>
      <c r="K8" s="87"/>
      <c r="L8" s="87"/>
      <c r="M8" s="87"/>
      <c r="N8" s="87"/>
      <c r="O8" s="87"/>
    </row>
    <row r="9" ht="21" customHeight="1" spans="1:15">
      <c r="A9" s="183" t="s">
        <v>101</v>
      </c>
      <c r="B9" s="183" t="s">
        <v>102</v>
      </c>
      <c r="C9" s="87">
        <v>7684447.04</v>
      </c>
      <c r="D9" s="87">
        <v>7684447.04</v>
      </c>
      <c r="E9" s="87">
        <v>7684447.04</v>
      </c>
      <c r="F9" s="87"/>
      <c r="G9" s="87"/>
      <c r="H9" s="87"/>
      <c r="I9" s="87"/>
      <c r="J9" s="87"/>
      <c r="K9" s="87"/>
      <c r="L9" s="87"/>
      <c r="M9" s="87"/>
      <c r="N9" s="87"/>
      <c r="O9" s="87"/>
    </row>
    <row r="10" ht="21" customHeight="1" spans="1:15">
      <c r="A10" s="183" t="s">
        <v>103</v>
      </c>
      <c r="B10" s="183" t="s">
        <v>104</v>
      </c>
      <c r="C10" s="87">
        <v>93000000</v>
      </c>
      <c r="D10" s="87">
        <v>93000000</v>
      </c>
      <c r="E10" s="87"/>
      <c r="F10" s="87">
        <v>93000000</v>
      </c>
      <c r="G10" s="87"/>
      <c r="H10" s="87"/>
      <c r="I10" s="87"/>
      <c r="J10" s="87"/>
      <c r="K10" s="87"/>
      <c r="L10" s="87"/>
      <c r="M10" s="87"/>
      <c r="N10" s="87"/>
      <c r="O10" s="87"/>
    </row>
    <row r="11" ht="21" customHeight="1" spans="1:15">
      <c r="A11" s="57" t="s">
        <v>105</v>
      </c>
      <c r="B11" s="57" t="s">
        <v>106</v>
      </c>
      <c r="C11" s="87">
        <v>961696</v>
      </c>
      <c r="D11" s="87">
        <v>961696</v>
      </c>
      <c r="E11" s="87">
        <v>961696</v>
      </c>
      <c r="F11" s="87"/>
      <c r="G11" s="87"/>
      <c r="H11" s="87"/>
      <c r="I11" s="87"/>
      <c r="J11" s="87"/>
      <c r="K11" s="87"/>
      <c r="L11" s="87"/>
      <c r="M11" s="87"/>
      <c r="N11" s="87"/>
      <c r="O11" s="87"/>
    </row>
    <row r="12" ht="21" customHeight="1" spans="1:15">
      <c r="A12" s="182" t="s">
        <v>107</v>
      </c>
      <c r="B12" s="182" t="s">
        <v>108</v>
      </c>
      <c r="C12" s="87">
        <v>961696</v>
      </c>
      <c r="D12" s="87">
        <v>961696</v>
      </c>
      <c r="E12" s="87">
        <v>961696</v>
      </c>
      <c r="F12" s="87"/>
      <c r="G12" s="87"/>
      <c r="H12" s="87"/>
      <c r="I12" s="87"/>
      <c r="J12" s="87"/>
      <c r="K12" s="87"/>
      <c r="L12" s="87"/>
      <c r="M12" s="87"/>
      <c r="N12" s="87"/>
      <c r="O12" s="87"/>
    </row>
    <row r="13" ht="21" customHeight="1" spans="1:15">
      <c r="A13" s="183" t="s">
        <v>109</v>
      </c>
      <c r="B13" s="183" t="s">
        <v>110</v>
      </c>
      <c r="C13" s="87">
        <v>961696</v>
      </c>
      <c r="D13" s="87">
        <v>961696</v>
      </c>
      <c r="E13" s="87">
        <v>961696</v>
      </c>
      <c r="F13" s="87"/>
      <c r="G13" s="87"/>
      <c r="H13" s="87"/>
      <c r="I13" s="87"/>
      <c r="J13" s="87"/>
      <c r="K13" s="87"/>
      <c r="L13" s="87"/>
      <c r="M13" s="87"/>
      <c r="N13" s="87"/>
      <c r="O13" s="87"/>
    </row>
    <row r="14" ht="21" customHeight="1" spans="1:15">
      <c r="A14" s="57" t="s">
        <v>111</v>
      </c>
      <c r="B14" s="57" t="s">
        <v>112</v>
      </c>
      <c r="C14" s="87">
        <v>808602</v>
      </c>
      <c r="D14" s="87">
        <v>808602</v>
      </c>
      <c r="E14" s="87">
        <v>808602</v>
      </c>
      <c r="F14" s="87"/>
      <c r="G14" s="87"/>
      <c r="H14" s="87"/>
      <c r="I14" s="87"/>
      <c r="J14" s="87"/>
      <c r="K14" s="87"/>
      <c r="L14" s="87"/>
      <c r="M14" s="87"/>
      <c r="N14" s="87"/>
      <c r="O14" s="87"/>
    </row>
    <row r="15" ht="21" customHeight="1" spans="1:15">
      <c r="A15" s="182" t="s">
        <v>113</v>
      </c>
      <c r="B15" s="182" t="s">
        <v>114</v>
      </c>
      <c r="C15" s="87">
        <v>808602</v>
      </c>
      <c r="D15" s="87">
        <v>808602</v>
      </c>
      <c r="E15" s="87">
        <v>808602</v>
      </c>
      <c r="F15" s="87"/>
      <c r="G15" s="87"/>
      <c r="H15" s="87"/>
      <c r="I15" s="87"/>
      <c r="J15" s="87"/>
      <c r="K15" s="87"/>
      <c r="L15" s="87"/>
      <c r="M15" s="87"/>
      <c r="N15" s="87"/>
      <c r="O15" s="87"/>
    </row>
    <row r="16" ht="21" customHeight="1" spans="1:15">
      <c r="A16" s="183" t="s">
        <v>115</v>
      </c>
      <c r="B16" s="183" t="s">
        <v>116</v>
      </c>
      <c r="C16" s="87">
        <v>474821</v>
      </c>
      <c r="D16" s="87">
        <v>474821</v>
      </c>
      <c r="E16" s="87">
        <v>474821</v>
      </c>
      <c r="F16" s="87"/>
      <c r="G16" s="87"/>
      <c r="H16" s="87"/>
      <c r="I16" s="87"/>
      <c r="J16" s="87"/>
      <c r="K16" s="87"/>
      <c r="L16" s="87"/>
      <c r="M16" s="87"/>
      <c r="N16" s="87"/>
      <c r="O16" s="87"/>
    </row>
    <row r="17" ht="21" customHeight="1" spans="1:15">
      <c r="A17" s="183" t="s">
        <v>117</v>
      </c>
      <c r="B17" s="183" t="s">
        <v>118</v>
      </c>
      <c r="C17" s="87">
        <v>300530</v>
      </c>
      <c r="D17" s="87">
        <v>300530</v>
      </c>
      <c r="E17" s="87">
        <v>300530</v>
      </c>
      <c r="F17" s="87"/>
      <c r="G17" s="87"/>
      <c r="H17" s="87"/>
      <c r="I17" s="87"/>
      <c r="J17" s="87"/>
      <c r="K17" s="87"/>
      <c r="L17" s="87"/>
      <c r="M17" s="87"/>
      <c r="N17" s="87"/>
      <c r="O17" s="87"/>
    </row>
    <row r="18" ht="21" customHeight="1" spans="1:15">
      <c r="A18" s="183" t="s">
        <v>119</v>
      </c>
      <c r="B18" s="183" t="s">
        <v>120</v>
      </c>
      <c r="C18" s="87">
        <v>33251</v>
      </c>
      <c r="D18" s="87">
        <v>33251</v>
      </c>
      <c r="E18" s="87">
        <v>33251</v>
      </c>
      <c r="F18" s="87"/>
      <c r="G18" s="87"/>
      <c r="H18" s="87"/>
      <c r="I18" s="87"/>
      <c r="J18" s="87"/>
      <c r="K18" s="87"/>
      <c r="L18" s="87"/>
      <c r="M18" s="87"/>
      <c r="N18" s="87"/>
      <c r="O18" s="87"/>
    </row>
    <row r="19" ht="21" customHeight="1" spans="1:15">
      <c r="A19" s="57" t="s">
        <v>121</v>
      </c>
      <c r="B19" s="57" t="s">
        <v>122</v>
      </c>
      <c r="C19" s="87">
        <v>800040</v>
      </c>
      <c r="D19" s="87">
        <v>800040</v>
      </c>
      <c r="E19" s="87">
        <v>800040</v>
      </c>
      <c r="F19" s="87"/>
      <c r="G19" s="87"/>
      <c r="H19" s="87"/>
      <c r="I19" s="87"/>
      <c r="J19" s="87"/>
      <c r="K19" s="87"/>
      <c r="L19" s="87"/>
      <c r="M19" s="87"/>
      <c r="N19" s="87"/>
      <c r="O19" s="87"/>
    </row>
    <row r="20" ht="21" customHeight="1" spans="1:15">
      <c r="A20" s="182" t="s">
        <v>123</v>
      </c>
      <c r="B20" s="182" t="s">
        <v>124</v>
      </c>
      <c r="C20" s="87">
        <v>800040</v>
      </c>
      <c r="D20" s="87">
        <v>800040</v>
      </c>
      <c r="E20" s="87">
        <v>800040</v>
      </c>
      <c r="F20" s="87"/>
      <c r="G20" s="87"/>
      <c r="H20" s="87"/>
      <c r="I20" s="87"/>
      <c r="J20" s="87"/>
      <c r="K20" s="87"/>
      <c r="L20" s="87"/>
      <c r="M20" s="87"/>
      <c r="N20" s="87"/>
      <c r="O20" s="87"/>
    </row>
    <row r="21" ht="21" customHeight="1" spans="1:15">
      <c r="A21" s="183" t="s">
        <v>125</v>
      </c>
      <c r="B21" s="183" t="s">
        <v>126</v>
      </c>
      <c r="C21" s="87">
        <v>800040</v>
      </c>
      <c r="D21" s="87">
        <v>800040</v>
      </c>
      <c r="E21" s="87">
        <v>800040</v>
      </c>
      <c r="F21" s="87"/>
      <c r="G21" s="87"/>
      <c r="H21" s="87"/>
      <c r="I21" s="87"/>
      <c r="J21" s="87"/>
      <c r="K21" s="87"/>
      <c r="L21" s="87"/>
      <c r="M21" s="87"/>
      <c r="N21" s="87"/>
      <c r="O21" s="87"/>
    </row>
    <row r="22" ht="21" customHeight="1" spans="1:15">
      <c r="A22" s="184" t="s">
        <v>54</v>
      </c>
      <c r="B22" s="36"/>
      <c r="C22" s="87">
        <v>103254785.04</v>
      </c>
      <c r="D22" s="87">
        <v>103254785.04</v>
      </c>
      <c r="E22" s="87">
        <v>10254785.04</v>
      </c>
      <c r="F22" s="87">
        <v>93000000</v>
      </c>
      <c r="G22" s="87"/>
      <c r="H22" s="87"/>
      <c r="I22" s="87"/>
      <c r="J22" s="87"/>
      <c r="K22" s="87"/>
      <c r="L22" s="87"/>
      <c r="M22" s="87"/>
      <c r="N22" s="87"/>
      <c r="O22" s="87"/>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9"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127</v>
      </c>
    </row>
    <row r="2" ht="41.25" customHeight="1" spans="1:4">
      <c r="A2" s="41" t="str">
        <f>"2026"&amp;"年部门财政拨款收支预算总表"</f>
        <v>2026年部门财政拨款收支预算总表</v>
      </c>
    </row>
    <row r="3" ht="17.25" customHeight="1" spans="1:4">
      <c r="A3" s="44" t="str">
        <f>"单位名称："&amp;"中国共产党昆明市委员会社会工作部"</f>
        <v>单位名称：中国共产党昆明市委员会社会工作部</v>
      </c>
      <c r="B3" s="164"/>
      <c r="D3" s="46"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128</v>
      </c>
      <c r="B6" s="87">
        <v>103254785.04</v>
      </c>
      <c r="C6" s="167" t="s">
        <v>129</v>
      </c>
      <c r="D6" s="87">
        <v>103254785.04</v>
      </c>
    </row>
    <row r="7" ht="16.5" customHeight="1" spans="1:4">
      <c r="A7" s="167" t="s">
        <v>130</v>
      </c>
      <c r="B7" s="87">
        <v>103254785.04</v>
      </c>
      <c r="C7" s="167" t="s">
        <v>131</v>
      </c>
      <c r="D7" s="87">
        <v>100684447.04</v>
      </c>
    </row>
    <row r="8" ht="16.5" customHeight="1" spans="1:4">
      <c r="A8" s="167" t="s">
        <v>132</v>
      </c>
      <c r="B8" s="87"/>
      <c r="C8" s="167" t="s">
        <v>133</v>
      </c>
      <c r="D8" s="87"/>
    </row>
    <row r="9" ht="16.5" customHeight="1" spans="1:4">
      <c r="A9" s="167" t="s">
        <v>134</v>
      </c>
      <c r="B9" s="87"/>
      <c r="C9" s="167" t="s">
        <v>135</v>
      </c>
      <c r="D9" s="87"/>
    </row>
    <row r="10" ht="16.5" customHeight="1" spans="1:4">
      <c r="A10" s="167" t="s">
        <v>136</v>
      </c>
      <c r="B10" s="87"/>
      <c r="C10" s="167" t="s">
        <v>137</v>
      </c>
      <c r="D10" s="87"/>
    </row>
    <row r="11" ht="16.5" customHeight="1" spans="1:4">
      <c r="A11" s="167" t="s">
        <v>130</v>
      </c>
      <c r="B11" s="87"/>
      <c r="C11" s="167" t="s">
        <v>138</v>
      </c>
      <c r="D11" s="87"/>
    </row>
    <row r="12" ht="16.5" customHeight="1" spans="1:4">
      <c r="A12" s="64" t="s">
        <v>132</v>
      </c>
      <c r="B12" s="87"/>
      <c r="C12" s="72" t="s">
        <v>139</v>
      </c>
      <c r="D12" s="87"/>
    </row>
    <row r="13" ht="16.5" customHeight="1" spans="1:4">
      <c r="A13" s="64" t="s">
        <v>134</v>
      </c>
      <c r="B13" s="87"/>
      <c r="C13" s="72" t="s">
        <v>140</v>
      </c>
      <c r="D13" s="87"/>
    </row>
    <row r="14" ht="16.5" customHeight="1" spans="1:4">
      <c r="A14" s="168"/>
      <c r="B14" s="87"/>
      <c r="C14" s="72" t="s">
        <v>141</v>
      </c>
      <c r="D14" s="87">
        <v>961696</v>
      </c>
    </row>
    <row r="15" ht="16.5" customHeight="1" spans="1:4">
      <c r="A15" s="168"/>
      <c r="B15" s="87"/>
      <c r="C15" s="72" t="s">
        <v>142</v>
      </c>
      <c r="D15" s="87">
        <v>808602</v>
      </c>
    </row>
    <row r="16" ht="16.5" customHeight="1" spans="1:4">
      <c r="A16" s="168"/>
      <c r="B16" s="87"/>
      <c r="C16" s="72" t="s">
        <v>143</v>
      </c>
      <c r="D16" s="87"/>
    </row>
    <row r="17" ht="16.5" customHeight="1" spans="1:4">
      <c r="A17" s="168"/>
      <c r="B17" s="87"/>
      <c r="C17" s="72" t="s">
        <v>144</v>
      </c>
      <c r="D17" s="87"/>
    </row>
    <row r="18" ht="16.5" customHeight="1" spans="1:4">
      <c r="A18" s="168"/>
      <c r="B18" s="87"/>
      <c r="C18" s="72" t="s">
        <v>145</v>
      </c>
      <c r="D18" s="87"/>
    </row>
    <row r="19" ht="16.5" customHeight="1" spans="1:4">
      <c r="A19" s="168"/>
      <c r="B19" s="87"/>
      <c r="C19" s="72" t="s">
        <v>146</v>
      </c>
      <c r="D19" s="87"/>
    </row>
    <row r="20" ht="16.5" customHeight="1" spans="1:4">
      <c r="A20" s="168"/>
      <c r="B20" s="87"/>
      <c r="C20" s="72" t="s">
        <v>147</v>
      </c>
      <c r="D20" s="87"/>
    </row>
    <row r="21" ht="16.5" customHeight="1" spans="1:4">
      <c r="A21" s="168"/>
      <c r="B21" s="87"/>
      <c r="C21" s="72" t="s">
        <v>148</v>
      </c>
      <c r="D21" s="87"/>
    </row>
    <row r="22" ht="16.5" customHeight="1" spans="1:4">
      <c r="A22" s="168"/>
      <c r="B22" s="87"/>
      <c r="C22" s="72" t="s">
        <v>149</v>
      </c>
      <c r="D22" s="87"/>
    </row>
    <row r="23" ht="16.5" customHeight="1" spans="1:4">
      <c r="A23" s="168"/>
      <c r="B23" s="87"/>
      <c r="C23" s="72" t="s">
        <v>150</v>
      </c>
      <c r="D23" s="87"/>
    </row>
    <row r="24" ht="16.5" customHeight="1" spans="1:4">
      <c r="A24" s="168"/>
      <c r="B24" s="87"/>
      <c r="C24" s="72" t="s">
        <v>151</v>
      </c>
      <c r="D24" s="87"/>
    </row>
    <row r="25" ht="16.5" customHeight="1" spans="1:4">
      <c r="A25" s="168"/>
      <c r="B25" s="87"/>
      <c r="C25" s="72" t="s">
        <v>152</v>
      </c>
      <c r="D25" s="87">
        <v>800040</v>
      </c>
    </row>
    <row r="26" ht="16.5" customHeight="1" spans="1:4">
      <c r="A26" s="168"/>
      <c r="B26" s="87"/>
      <c r="C26" s="72" t="s">
        <v>153</v>
      </c>
      <c r="D26" s="87"/>
    </row>
    <row r="27" ht="16.5" customHeight="1" spans="1:4">
      <c r="A27" s="168"/>
      <c r="B27" s="87"/>
      <c r="C27" s="72" t="s">
        <v>154</v>
      </c>
      <c r="D27" s="87"/>
    </row>
    <row r="28" ht="16.5" customHeight="1" spans="1:4">
      <c r="A28" s="168"/>
      <c r="B28" s="87"/>
      <c r="C28" s="72" t="s">
        <v>155</v>
      </c>
      <c r="D28" s="87"/>
    </row>
    <row r="29" ht="16.5" customHeight="1" spans="1:4">
      <c r="A29" s="168"/>
      <c r="B29" s="87"/>
      <c r="C29" s="72" t="s">
        <v>156</v>
      </c>
      <c r="D29" s="87"/>
    </row>
    <row r="30" ht="16.5" customHeight="1" spans="1:4">
      <c r="A30" s="168"/>
      <c r="B30" s="87"/>
      <c r="C30" s="72" t="s">
        <v>157</v>
      </c>
      <c r="D30" s="87"/>
    </row>
    <row r="31" ht="16.5" customHeight="1" spans="1:4">
      <c r="A31" s="168"/>
      <c r="B31" s="87"/>
      <c r="C31" s="64" t="s">
        <v>158</v>
      </c>
      <c r="D31" s="87"/>
    </row>
    <row r="32" ht="16.5" customHeight="1" spans="1:4">
      <c r="A32" s="168"/>
      <c r="B32" s="87"/>
      <c r="C32" s="64" t="s">
        <v>159</v>
      </c>
      <c r="D32" s="87"/>
    </row>
    <row r="33" ht="16.5" customHeight="1" spans="1:4">
      <c r="A33" s="168"/>
      <c r="B33" s="87"/>
      <c r="C33" s="30" t="s">
        <v>160</v>
      </c>
      <c r="D33" s="87"/>
    </row>
    <row r="34" ht="15" customHeight="1" spans="1:4">
      <c r="A34" s="169" t="s">
        <v>49</v>
      </c>
      <c r="B34" s="170">
        <v>103254785.04</v>
      </c>
      <c r="C34" s="169" t="s">
        <v>50</v>
      </c>
      <c r="D34" s="170">
        <v>103254785.04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9"/>
      <c r="F1" s="76"/>
      <c r="G1" s="140" t="s">
        <v>161</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4" t="str">
        <f>"单位名称："&amp;"中国共产党昆明市委员会社会工作部"</f>
        <v>单位名称：中国共产党昆明市委员会社会工作部</v>
      </c>
      <c r="F3" s="124"/>
      <c r="G3" s="140" t="s">
        <v>1</v>
      </c>
    </row>
    <row r="4" ht="20.25" customHeight="1" spans="1:7">
      <c r="A4" s="160" t="s">
        <v>162</v>
      </c>
      <c r="B4" s="161"/>
      <c r="C4" s="128" t="s">
        <v>54</v>
      </c>
      <c r="D4" s="148" t="s">
        <v>75</v>
      </c>
      <c r="E4" s="11"/>
      <c r="F4" s="12"/>
      <c r="G4" s="142" t="s">
        <v>76</v>
      </c>
    </row>
    <row r="5" ht="20.25" customHeight="1" spans="1:7">
      <c r="A5" s="162" t="s">
        <v>72</v>
      </c>
      <c r="B5" s="162" t="s">
        <v>73</v>
      </c>
      <c r="C5" s="18"/>
      <c r="D5" s="133" t="s">
        <v>56</v>
      </c>
      <c r="E5" s="133" t="s">
        <v>163</v>
      </c>
      <c r="F5" s="133" t="s">
        <v>164</v>
      </c>
      <c r="G5" s="144"/>
    </row>
    <row r="6" ht="15" customHeight="1" spans="1:7">
      <c r="A6" s="60" t="s">
        <v>82</v>
      </c>
      <c r="B6" s="60" t="s">
        <v>83</v>
      </c>
      <c r="C6" s="60" t="s">
        <v>84</v>
      </c>
      <c r="D6" s="60" t="s">
        <v>85</v>
      </c>
      <c r="E6" s="60" t="s">
        <v>86</v>
      </c>
      <c r="F6" s="60" t="s">
        <v>87</v>
      </c>
      <c r="G6" s="60" t="s">
        <v>88</v>
      </c>
    </row>
    <row r="7" ht="18" customHeight="1" spans="1:7">
      <c r="A7" s="30" t="s">
        <v>97</v>
      </c>
      <c r="B7" s="30" t="s">
        <v>98</v>
      </c>
      <c r="C7" s="87">
        <v>100684447.04</v>
      </c>
      <c r="D7" s="87">
        <v>7684447.04</v>
      </c>
      <c r="E7" s="87">
        <v>6610892</v>
      </c>
      <c r="F7" s="87">
        <v>1073555.04</v>
      </c>
      <c r="G7" s="87">
        <v>93000000</v>
      </c>
    </row>
    <row r="8" ht="18" customHeight="1" spans="1:7">
      <c r="A8" s="74" t="s">
        <v>99</v>
      </c>
      <c r="B8" s="74" t="s">
        <v>100</v>
      </c>
      <c r="C8" s="87">
        <v>100684447.04</v>
      </c>
      <c r="D8" s="87">
        <v>7684447.04</v>
      </c>
      <c r="E8" s="87">
        <v>6610892</v>
      </c>
      <c r="F8" s="87">
        <v>1073555.04</v>
      </c>
      <c r="G8" s="87">
        <v>93000000</v>
      </c>
    </row>
    <row r="9" ht="18" customHeight="1" spans="1:7">
      <c r="A9" s="75" t="s">
        <v>101</v>
      </c>
      <c r="B9" s="75" t="s">
        <v>102</v>
      </c>
      <c r="C9" s="87">
        <v>7684447.04</v>
      </c>
      <c r="D9" s="87">
        <v>7684447.04</v>
      </c>
      <c r="E9" s="87">
        <v>6610892</v>
      </c>
      <c r="F9" s="87">
        <v>1073555.04</v>
      </c>
      <c r="G9" s="87"/>
    </row>
    <row r="10" ht="18" customHeight="1" spans="1:7">
      <c r="A10" s="75" t="s">
        <v>103</v>
      </c>
      <c r="B10" s="75" t="s">
        <v>104</v>
      </c>
      <c r="C10" s="87">
        <v>93000000</v>
      </c>
      <c r="D10" s="87"/>
      <c r="E10" s="87"/>
      <c r="F10" s="87"/>
      <c r="G10" s="87">
        <v>93000000</v>
      </c>
    </row>
    <row r="11" ht="18" customHeight="1" spans="1:7">
      <c r="A11" s="30" t="s">
        <v>105</v>
      </c>
      <c r="B11" s="30" t="s">
        <v>106</v>
      </c>
      <c r="C11" s="87">
        <v>961696</v>
      </c>
      <c r="D11" s="87">
        <v>961696</v>
      </c>
      <c r="E11" s="87">
        <v>961696</v>
      </c>
      <c r="F11" s="87"/>
      <c r="G11" s="87"/>
    </row>
    <row r="12" ht="18" customHeight="1" spans="1:7">
      <c r="A12" s="74" t="s">
        <v>107</v>
      </c>
      <c r="B12" s="74" t="s">
        <v>108</v>
      </c>
      <c r="C12" s="87">
        <v>961696</v>
      </c>
      <c r="D12" s="87">
        <v>961696</v>
      </c>
      <c r="E12" s="87">
        <v>961696</v>
      </c>
      <c r="F12" s="87"/>
      <c r="G12" s="87"/>
    </row>
    <row r="13" ht="18" customHeight="1" spans="1:7">
      <c r="A13" s="75" t="s">
        <v>109</v>
      </c>
      <c r="B13" s="75" t="s">
        <v>110</v>
      </c>
      <c r="C13" s="87">
        <v>961696</v>
      </c>
      <c r="D13" s="87">
        <v>961696</v>
      </c>
      <c r="E13" s="87">
        <v>961696</v>
      </c>
      <c r="F13" s="87"/>
      <c r="G13" s="87"/>
    </row>
    <row r="14" ht="18" customHeight="1" spans="1:7">
      <c r="A14" s="30" t="s">
        <v>111</v>
      </c>
      <c r="B14" s="30" t="s">
        <v>112</v>
      </c>
      <c r="C14" s="87">
        <v>808602</v>
      </c>
      <c r="D14" s="87">
        <v>808602</v>
      </c>
      <c r="E14" s="87">
        <v>808602</v>
      </c>
      <c r="F14" s="87"/>
      <c r="G14" s="87"/>
    </row>
    <row r="15" ht="18" customHeight="1" spans="1:7">
      <c r="A15" s="74" t="s">
        <v>113</v>
      </c>
      <c r="B15" s="74" t="s">
        <v>114</v>
      </c>
      <c r="C15" s="87">
        <v>808602</v>
      </c>
      <c r="D15" s="87">
        <v>808602</v>
      </c>
      <c r="E15" s="87">
        <v>808602</v>
      </c>
      <c r="F15" s="87"/>
      <c r="G15" s="87"/>
    </row>
    <row r="16" ht="18" customHeight="1" spans="1:7">
      <c r="A16" s="75" t="s">
        <v>115</v>
      </c>
      <c r="B16" s="75" t="s">
        <v>116</v>
      </c>
      <c r="C16" s="87">
        <v>474821</v>
      </c>
      <c r="D16" s="87">
        <v>474821</v>
      </c>
      <c r="E16" s="87">
        <v>474821</v>
      </c>
      <c r="F16" s="87"/>
      <c r="G16" s="87"/>
    </row>
    <row r="17" ht="18" customHeight="1" spans="1:7">
      <c r="A17" s="75" t="s">
        <v>117</v>
      </c>
      <c r="B17" s="75" t="s">
        <v>118</v>
      </c>
      <c r="C17" s="87">
        <v>300530</v>
      </c>
      <c r="D17" s="87">
        <v>300530</v>
      </c>
      <c r="E17" s="87">
        <v>300530</v>
      </c>
      <c r="F17" s="87"/>
      <c r="G17" s="87"/>
    </row>
    <row r="18" ht="18" customHeight="1" spans="1:7">
      <c r="A18" s="75" t="s">
        <v>119</v>
      </c>
      <c r="B18" s="75" t="s">
        <v>120</v>
      </c>
      <c r="C18" s="87">
        <v>33251</v>
      </c>
      <c r="D18" s="87">
        <v>33251</v>
      </c>
      <c r="E18" s="87">
        <v>33251</v>
      </c>
      <c r="F18" s="87"/>
      <c r="G18" s="87"/>
    </row>
    <row r="19" ht="18" customHeight="1" spans="1:7">
      <c r="A19" s="30" t="s">
        <v>121</v>
      </c>
      <c r="B19" s="30" t="s">
        <v>122</v>
      </c>
      <c r="C19" s="87">
        <v>800040</v>
      </c>
      <c r="D19" s="87">
        <v>800040</v>
      </c>
      <c r="E19" s="87">
        <v>800040</v>
      </c>
      <c r="F19" s="87"/>
      <c r="G19" s="87"/>
    </row>
    <row r="20" ht="18" customHeight="1" spans="1:7">
      <c r="A20" s="74" t="s">
        <v>123</v>
      </c>
      <c r="B20" s="74" t="s">
        <v>124</v>
      </c>
      <c r="C20" s="87">
        <v>800040</v>
      </c>
      <c r="D20" s="87">
        <v>800040</v>
      </c>
      <c r="E20" s="87">
        <v>800040</v>
      </c>
      <c r="F20" s="87"/>
      <c r="G20" s="87"/>
    </row>
    <row r="21" ht="18" customHeight="1" spans="1:7">
      <c r="A21" s="75" t="s">
        <v>125</v>
      </c>
      <c r="B21" s="75" t="s">
        <v>126</v>
      </c>
      <c r="C21" s="87">
        <v>800040</v>
      </c>
      <c r="D21" s="87">
        <v>800040</v>
      </c>
      <c r="E21" s="87">
        <v>800040</v>
      </c>
      <c r="F21" s="87"/>
      <c r="G21" s="87"/>
    </row>
    <row r="22" ht="18" customHeight="1" spans="1:7">
      <c r="A22" s="86" t="s">
        <v>165</v>
      </c>
      <c r="B22" s="163" t="s">
        <v>165</v>
      </c>
      <c r="C22" s="87">
        <v>103254785.04</v>
      </c>
      <c r="D22" s="87">
        <v>10254785.04</v>
      </c>
      <c r="E22" s="87">
        <v>9181230</v>
      </c>
      <c r="F22" s="87">
        <v>1073555.04</v>
      </c>
      <c r="G22" s="87">
        <v>93000000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6" t="s">
        <v>166</v>
      </c>
    </row>
    <row r="2" ht="41.25" customHeight="1" spans="1:6">
      <c r="A2" s="157" t="str">
        <f>"2026"&amp;"年一般公共预算“三公”经费支出预算表"</f>
        <v>2026年一般公共预算“三公”经费支出预算表</v>
      </c>
      <c r="B2" s="43"/>
      <c r="C2" s="43"/>
      <c r="D2" s="43"/>
      <c r="E2" s="42"/>
      <c r="F2" s="43"/>
    </row>
    <row r="3" customHeight="1" spans="1:6">
      <c r="A3" s="113" t="str">
        <f>"单位名称："&amp;"中国共产党昆明市委员会社会工作部"</f>
        <v>单位名称：中国共产党昆明市委员会社会工作部</v>
      </c>
      <c r="B3" s="158"/>
      <c r="D3" s="43"/>
      <c r="E3" s="42"/>
      <c r="F3" s="47" t="s">
        <v>1</v>
      </c>
    </row>
    <row r="4" ht="27" customHeight="1" spans="1:6">
      <c r="A4" s="48" t="s">
        <v>167</v>
      </c>
      <c r="B4" s="48" t="s">
        <v>168</v>
      </c>
      <c r="C4" s="49" t="s">
        <v>169</v>
      </c>
      <c r="D4" s="48"/>
      <c r="E4" s="50"/>
      <c r="F4" s="48" t="s">
        <v>170</v>
      </c>
    </row>
    <row r="5" ht="28.5" customHeight="1" spans="1:6">
      <c r="A5" s="159"/>
      <c r="B5" s="52"/>
      <c r="C5" s="50" t="s">
        <v>56</v>
      </c>
      <c r="D5" s="50" t="s">
        <v>171</v>
      </c>
      <c r="E5" s="50" t="s">
        <v>172</v>
      </c>
      <c r="F5" s="51"/>
    </row>
    <row r="6" ht="17.25" customHeight="1" spans="1:6">
      <c r="A6" s="56" t="s">
        <v>82</v>
      </c>
      <c r="B6" s="56" t="s">
        <v>83</v>
      </c>
      <c r="C6" s="56" t="s">
        <v>84</v>
      </c>
      <c r="D6" s="56" t="s">
        <v>85</v>
      </c>
      <c r="E6" s="56" t="s">
        <v>86</v>
      </c>
      <c r="F6" s="56" t="s">
        <v>87</v>
      </c>
    </row>
    <row r="7" ht="17.25" customHeight="1" spans="1:6">
      <c r="A7" s="87">
        <v>32478</v>
      </c>
      <c r="B7" s="87"/>
      <c r="C7" s="87">
        <v>26478</v>
      </c>
      <c r="D7" s="87"/>
      <c r="E7" s="87">
        <v>26478</v>
      </c>
      <c r="F7" s="87">
        <v>6000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35"/>
  <sheetViews>
    <sheetView showZeros="0" workbookViewId="0">
      <selection activeCell="D28" sqref="D28"/>
    </sheetView>
  </sheetViews>
  <sheetFormatPr defaultColWidth="9.14166666666667" defaultRowHeight="14.25" customHeight="1"/>
  <cols>
    <col min="1" max="1" width="32.85" customWidth="1"/>
    <col min="2" max="2" width="20.7166666666667" customWidth="1"/>
    <col min="3" max="3" width="31.275" customWidth="1"/>
    <col min="4" max="4" width="10.1416666666667" customWidth="1"/>
    <col min="5" max="5" width="17.575" customWidth="1"/>
    <col min="6" max="6" width="10.275" customWidth="1"/>
    <col min="7" max="7" width="23" customWidth="1"/>
    <col min="8" max="23" width="18.7166666666667" customWidth="1"/>
  </cols>
  <sheetData>
    <row r="1" ht="13.5" customHeight="1" spans="1:23">
      <c r="B1" s="145"/>
      <c r="D1" s="146"/>
      <c r="E1" s="146"/>
      <c r="F1" s="146"/>
      <c r="G1" s="146"/>
      <c r="H1" s="88"/>
      <c r="I1" s="88"/>
      <c r="J1" s="88"/>
      <c r="K1" s="88"/>
      <c r="L1" s="88"/>
      <c r="M1" s="88"/>
      <c r="Q1" s="88"/>
      <c r="U1" s="145"/>
      <c r="W1" s="2" t="s">
        <v>173</v>
      </c>
    </row>
    <row r="2" ht="45.75" customHeight="1" spans="1:23">
      <c r="A2" s="69" t="str">
        <f>"2026"&amp;"年部门基本支出预算表"</f>
        <v>2026年部门基本支出预算表</v>
      </c>
      <c r="B2" s="69"/>
      <c r="C2" s="69"/>
      <c r="D2" s="69"/>
      <c r="E2" s="69"/>
      <c r="F2" s="69"/>
      <c r="G2" s="69"/>
      <c r="H2" s="69"/>
      <c r="I2" s="69"/>
      <c r="J2" s="69"/>
      <c r="K2" s="69"/>
      <c r="L2" s="69"/>
      <c r="M2" s="69"/>
      <c r="N2" s="3"/>
      <c r="O2" s="3"/>
      <c r="P2" s="3"/>
      <c r="Q2" s="69"/>
      <c r="R2" s="69"/>
      <c r="S2" s="69"/>
      <c r="T2" s="69"/>
      <c r="U2" s="69"/>
      <c r="V2" s="69"/>
      <c r="W2" s="69"/>
    </row>
    <row r="3" ht="18.75" customHeight="1" spans="1:23">
      <c r="A3" s="4" t="str">
        <f>"单位名称："&amp;"中国共产党昆明市委员会社会工作部"</f>
        <v>单位名称：中国共产党昆明市委员会社会工作部</v>
      </c>
      <c r="B3" s="147"/>
      <c r="C3" s="147"/>
      <c r="D3" s="147"/>
      <c r="E3" s="147"/>
      <c r="F3" s="147"/>
      <c r="G3" s="147"/>
      <c r="H3" s="93"/>
      <c r="I3" s="93"/>
      <c r="J3" s="93"/>
      <c r="K3" s="93"/>
      <c r="L3" s="93"/>
      <c r="M3" s="93"/>
      <c r="N3" s="6"/>
      <c r="O3" s="6"/>
      <c r="P3" s="6"/>
      <c r="Q3" s="93"/>
      <c r="U3" s="145"/>
      <c r="W3" s="2" t="s">
        <v>1</v>
      </c>
    </row>
    <row r="4" ht="18" customHeight="1" spans="1:23">
      <c r="A4" s="8" t="s">
        <v>174</v>
      </c>
      <c r="B4" s="8" t="s">
        <v>175</v>
      </c>
      <c r="C4" s="8" t="s">
        <v>176</v>
      </c>
      <c r="D4" s="8" t="s">
        <v>177</v>
      </c>
      <c r="E4" s="8" t="s">
        <v>178</v>
      </c>
      <c r="F4" s="8" t="s">
        <v>179</v>
      </c>
      <c r="G4" s="8" t="s">
        <v>180</v>
      </c>
      <c r="H4" s="148" t="s">
        <v>181</v>
      </c>
      <c r="I4" s="82" t="s">
        <v>181</v>
      </c>
      <c r="J4" s="82"/>
      <c r="K4" s="82"/>
      <c r="L4" s="82"/>
      <c r="M4" s="82"/>
      <c r="N4" s="11"/>
      <c r="O4" s="11"/>
      <c r="P4" s="11"/>
      <c r="Q4" s="97" t="s">
        <v>60</v>
      </c>
      <c r="R4" s="82" t="s">
        <v>61</v>
      </c>
      <c r="S4" s="82"/>
      <c r="T4" s="82"/>
      <c r="U4" s="82"/>
      <c r="V4" s="82"/>
      <c r="W4" s="83"/>
    </row>
    <row r="5" ht="18" customHeight="1" spans="1:23">
      <c r="A5" s="13"/>
      <c r="B5" s="130"/>
      <c r="C5" s="13"/>
      <c r="D5" s="13"/>
      <c r="E5" s="13"/>
      <c r="F5" s="13"/>
      <c r="G5" s="13"/>
      <c r="H5" s="128" t="s">
        <v>182</v>
      </c>
      <c r="I5" s="148" t="s">
        <v>57</v>
      </c>
      <c r="J5" s="82"/>
      <c r="K5" s="82"/>
      <c r="L5" s="82"/>
      <c r="M5" s="83"/>
      <c r="N5" s="10" t="s">
        <v>183</v>
      </c>
      <c r="O5" s="11"/>
      <c r="P5" s="12"/>
      <c r="Q5" s="8" t="s">
        <v>60</v>
      </c>
      <c r="R5" s="148" t="s">
        <v>61</v>
      </c>
      <c r="S5" s="97" t="s">
        <v>63</v>
      </c>
      <c r="T5" s="82" t="s">
        <v>61</v>
      </c>
      <c r="U5" s="97" t="s">
        <v>65</v>
      </c>
      <c r="V5" s="97" t="s">
        <v>66</v>
      </c>
      <c r="W5" s="149" t="s">
        <v>67</v>
      </c>
    </row>
    <row r="6" ht="19.5" customHeight="1" spans="1:23">
      <c r="A6" s="28"/>
      <c r="B6" s="28"/>
      <c r="C6" s="28"/>
      <c r="D6" s="28"/>
      <c r="E6" s="28"/>
      <c r="F6" s="28"/>
      <c r="G6" s="28"/>
      <c r="H6" s="28"/>
      <c r="I6" s="150" t="s">
        <v>184</v>
      </c>
      <c r="J6" s="8" t="s">
        <v>185</v>
      </c>
      <c r="K6" s="8" t="s">
        <v>186</v>
      </c>
      <c r="L6" s="8" t="s">
        <v>187</v>
      </c>
      <c r="M6" s="8" t="s">
        <v>188</v>
      </c>
      <c r="N6" s="8" t="s">
        <v>57</v>
      </c>
      <c r="O6" s="8" t="s">
        <v>58</v>
      </c>
      <c r="P6" s="8" t="s">
        <v>59</v>
      </c>
      <c r="Q6" s="28"/>
      <c r="R6" s="8" t="s">
        <v>56</v>
      </c>
      <c r="S6" s="8" t="s">
        <v>63</v>
      </c>
      <c r="T6" s="8" t="s">
        <v>189</v>
      </c>
      <c r="U6" s="8" t="s">
        <v>65</v>
      </c>
      <c r="V6" s="8" t="s">
        <v>66</v>
      </c>
      <c r="W6" s="8" t="s">
        <v>67</v>
      </c>
    </row>
    <row r="7" ht="37.5" customHeight="1" spans="1:23">
      <c r="A7" s="151"/>
      <c r="B7" s="151"/>
      <c r="C7" s="151"/>
      <c r="D7" s="151"/>
      <c r="E7" s="151"/>
      <c r="F7" s="151"/>
      <c r="G7" s="151"/>
      <c r="H7" s="151"/>
      <c r="I7" s="152" t="s">
        <v>56</v>
      </c>
      <c r="J7" s="16" t="s">
        <v>190</v>
      </c>
      <c r="K7" s="16" t="s">
        <v>186</v>
      </c>
      <c r="L7" s="16" t="s">
        <v>187</v>
      </c>
      <c r="M7" s="16" t="s">
        <v>188</v>
      </c>
      <c r="N7" s="16" t="s">
        <v>186</v>
      </c>
      <c r="O7" s="16" t="s">
        <v>187</v>
      </c>
      <c r="P7" s="16" t="s">
        <v>188</v>
      </c>
      <c r="Q7" s="16" t="s">
        <v>60</v>
      </c>
      <c r="R7" s="16" t="s">
        <v>56</v>
      </c>
      <c r="S7" s="16" t="s">
        <v>63</v>
      </c>
      <c r="T7" s="16" t="s">
        <v>189</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4" t="s">
        <v>69</v>
      </c>
      <c r="B9" s="64"/>
      <c r="C9" s="64"/>
      <c r="D9" s="64"/>
      <c r="E9" s="64"/>
      <c r="F9" s="64"/>
      <c r="G9" s="64"/>
      <c r="H9" s="87">
        <v>10254785.04</v>
      </c>
      <c r="I9" s="87">
        <v>10254785.04</v>
      </c>
      <c r="J9" s="87"/>
      <c r="K9" s="87"/>
      <c r="L9" s="87">
        <v>10254785.04</v>
      </c>
      <c r="M9" s="87"/>
      <c r="N9" s="87"/>
      <c r="O9" s="87"/>
      <c r="P9" s="87"/>
      <c r="Q9" s="87"/>
      <c r="R9" s="87"/>
      <c r="S9" s="87"/>
      <c r="T9" s="87"/>
      <c r="U9" s="87"/>
      <c r="V9" s="87"/>
      <c r="W9" s="87"/>
    </row>
    <row r="10" ht="20.25" customHeight="1" spans="1:23">
      <c r="A10" s="153" t="s">
        <v>69</v>
      </c>
      <c r="B10" s="64" t="s">
        <v>191</v>
      </c>
      <c r="C10" s="64" t="s">
        <v>192</v>
      </c>
      <c r="D10" s="64" t="s">
        <v>101</v>
      </c>
      <c r="E10" s="64" t="s">
        <v>102</v>
      </c>
      <c r="F10" s="64" t="s">
        <v>193</v>
      </c>
      <c r="G10" s="64" t="s">
        <v>194</v>
      </c>
      <c r="H10" s="87">
        <v>1082760</v>
      </c>
      <c r="I10" s="87">
        <v>1082760</v>
      </c>
      <c r="J10" s="87"/>
      <c r="K10" s="87"/>
      <c r="L10" s="87">
        <v>1082760</v>
      </c>
      <c r="M10" s="87"/>
      <c r="N10" s="87"/>
      <c r="O10" s="87"/>
      <c r="P10" s="87"/>
      <c r="Q10" s="87"/>
      <c r="R10" s="87"/>
      <c r="S10" s="87"/>
      <c r="T10" s="87"/>
      <c r="U10" s="87"/>
      <c r="V10" s="87"/>
      <c r="W10" s="87"/>
    </row>
    <row r="11" ht="20.25" customHeight="1" spans="1:23">
      <c r="A11" s="153" t="s">
        <v>69</v>
      </c>
      <c r="B11" s="64" t="s">
        <v>191</v>
      </c>
      <c r="C11" s="64" t="s">
        <v>192</v>
      </c>
      <c r="D11" s="64" t="s">
        <v>101</v>
      </c>
      <c r="E11" s="64" t="s">
        <v>102</v>
      </c>
      <c r="F11" s="64" t="s">
        <v>193</v>
      </c>
      <c r="G11" s="64" t="s">
        <v>194</v>
      </c>
      <c r="H11" s="87">
        <v>820000</v>
      </c>
      <c r="I11" s="87">
        <v>820000</v>
      </c>
      <c r="J11" s="23"/>
      <c r="K11" s="23"/>
      <c r="L11" s="87">
        <v>820000</v>
      </c>
      <c r="M11" s="23"/>
      <c r="N11" s="87"/>
      <c r="O11" s="87"/>
      <c r="P11" s="87"/>
      <c r="Q11" s="87"/>
      <c r="R11" s="87"/>
      <c r="S11" s="87"/>
      <c r="T11" s="87"/>
      <c r="U11" s="87"/>
      <c r="V11" s="87"/>
      <c r="W11" s="87"/>
    </row>
    <row r="12" ht="20.25" customHeight="1" spans="1:23">
      <c r="A12" s="153" t="s">
        <v>69</v>
      </c>
      <c r="B12" s="64" t="s">
        <v>195</v>
      </c>
      <c r="C12" s="64" t="s">
        <v>196</v>
      </c>
      <c r="D12" s="64" t="s">
        <v>101</v>
      </c>
      <c r="E12" s="64" t="s">
        <v>102</v>
      </c>
      <c r="F12" s="64" t="s">
        <v>197</v>
      </c>
      <c r="G12" s="64" t="s">
        <v>198</v>
      </c>
      <c r="H12" s="87">
        <v>1935552</v>
      </c>
      <c r="I12" s="87">
        <v>1935552</v>
      </c>
      <c r="J12" s="23"/>
      <c r="K12" s="23"/>
      <c r="L12" s="87">
        <v>1935552</v>
      </c>
      <c r="M12" s="23"/>
      <c r="N12" s="87"/>
      <c r="O12" s="87"/>
      <c r="P12" s="87"/>
      <c r="Q12" s="87"/>
      <c r="R12" s="87"/>
      <c r="S12" s="87"/>
      <c r="T12" s="87"/>
      <c r="U12" s="87"/>
      <c r="V12" s="87"/>
      <c r="W12" s="87"/>
    </row>
    <row r="13" ht="20.25" customHeight="1" spans="1:23">
      <c r="A13" s="153" t="s">
        <v>69</v>
      </c>
      <c r="B13" s="64" t="s">
        <v>195</v>
      </c>
      <c r="C13" s="64" t="s">
        <v>196</v>
      </c>
      <c r="D13" s="64" t="s">
        <v>101</v>
      </c>
      <c r="E13" s="64" t="s">
        <v>102</v>
      </c>
      <c r="F13" s="64" t="s">
        <v>199</v>
      </c>
      <c r="G13" s="64" t="s">
        <v>200</v>
      </c>
      <c r="H13" s="87">
        <v>2611284</v>
      </c>
      <c r="I13" s="87">
        <v>2611284</v>
      </c>
      <c r="J13" s="23"/>
      <c r="K13" s="23"/>
      <c r="L13" s="87">
        <v>2611284</v>
      </c>
      <c r="M13" s="23"/>
      <c r="N13" s="87"/>
      <c r="O13" s="87"/>
      <c r="P13" s="87"/>
      <c r="Q13" s="87"/>
      <c r="R13" s="87"/>
      <c r="S13" s="87"/>
      <c r="T13" s="87"/>
      <c r="U13" s="87"/>
      <c r="V13" s="87"/>
      <c r="W13" s="87"/>
    </row>
    <row r="14" ht="20.25" customHeight="1" spans="1:23">
      <c r="A14" s="153" t="s">
        <v>69</v>
      </c>
      <c r="B14" s="64" t="s">
        <v>195</v>
      </c>
      <c r="C14" s="64" t="s">
        <v>196</v>
      </c>
      <c r="D14" s="64" t="s">
        <v>101</v>
      </c>
      <c r="E14" s="64" t="s">
        <v>102</v>
      </c>
      <c r="F14" s="64" t="s">
        <v>193</v>
      </c>
      <c r="G14" s="64" t="s">
        <v>194</v>
      </c>
      <c r="H14" s="87">
        <v>161296</v>
      </c>
      <c r="I14" s="87">
        <v>161296</v>
      </c>
      <c r="J14" s="23"/>
      <c r="K14" s="23"/>
      <c r="L14" s="87">
        <v>161296</v>
      </c>
      <c r="M14" s="23"/>
      <c r="N14" s="87"/>
      <c r="O14" s="87"/>
      <c r="P14" s="87"/>
      <c r="Q14" s="87"/>
      <c r="R14" s="87"/>
      <c r="S14" s="87"/>
      <c r="T14" s="87"/>
      <c r="U14" s="87"/>
      <c r="V14" s="87"/>
      <c r="W14" s="87"/>
    </row>
    <row r="15" ht="20.25" customHeight="1" spans="1:23">
      <c r="A15" s="153" t="s">
        <v>69</v>
      </c>
      <c r="B15" s="64" t="s">
        <v>201</v>
      </c>
      <c r="C15" s="64" t="s">
        <v>126</v>
      </c>
      <c r="D15" s="64" t="s">
        <v>125</v>
      </c>
      <c r="E15" s="64" t="s">
        <v>126</v>
      </c>
      <c r="F15" s="64" t="s">
        <v>202</v>
      </c>
      <c r="G15" s="64" t="s">
        <v>126</v>
      </c>
      <c r="H15" s="87">
        <v>800040</v>
      </c>
      <c r="I15" s="87">
        <v>800040</v>
      </c>
      <c r="J15" s="23"/>
      <c r="K15" s="23"/>
      <c r="L15" s="87">
        <v>800040</v>
      </c>
      <c r="M15" s="23"/>
      <c r="N15" s="87"/>
      <c r="O15" s="87"/>
      <c r="P15" s="87"/>
      <c r="Q15" s="87"/>
      <c r="R15" s="87"/>
      <c r="S15" s="87"/>
      <c r="T15" s="87"/>
      <c r="U15" s="87"/>
      <c r="V15" s="87"/>
      <c r="W15" s="87"/>
    </row>
    <row r="16" ht="20.25" customHeight="1" spans="1:23">
      <c r="A16" s="153" t="s">
        <v>69</v>
      </c>
      <c r="B16" s="64" t="s">
        <v>203</v>
      </c>
      <c r="C16" s="64" t="s">
        <v>204</v>
      </c>
      <c r="D16" s="64" t="s">
        <v>101</v>
      </c>
      <c r="E16" s="64" t="s">
        <v>102</v>
      </c>
      <c r="F16" s="64" t="s">
        <v>205</v>
      </c>
      <c r="G16" s="64" t="s">
        <v>204</v>
      </c>
      <c r="H16" s="87">
        <v>38711.04</v>
      </c>
      <c r="I16" s="87">
        <v>38711.04</v>
      </c>
      <c r="J16" s="23"/>
      <c r="K16" s="23"/>
      <c r="L16" s="87">
        <v>38711.04</v>
      </c>
      <c r="M16" s="23"/>
      <c r="N16" s="87"/>
      <c r="O16" s="87"/>
      <c r="P16" s="87"/>
      <c r="Q16" s="87"/>
      <c r="R16" s="87"/>
      <c r="S16" s="87"/>
      <c r="T16" s="87"/>
      <c r="U16" s="87"/>
      <c r="V16" s="87"/>
      <c r="W16" s="87"/>
    </row>
    <row r="17" ht="20.25" customHeight="1" spans="1:23">
      <c r="A17" s="153" t="s">
        <v>69</v>
      </c>
      <c r="B17" s="64" t="s">
        <v>206</v>
      </c>
      <c r="C17" s="64" t="s">
        <v>207</v>
      </c>
      <c r="D17" s="64" t="s">
        <v>101</v>
      </c>
      <c r="E17" s="64" t="s">
        <v>102</v>
      </c>
      <c r="F17" s="64" t="s">
        <v>208</v>
      </c>
      <c r="G17" s="64" t="s">
        <v>209</v>
      </c>
      <c r="H17" s="87">
        <v>22878</v>
      </c>
      <c r="I17" s="87">
        <v>22878</v>
      </c>
      <c r="J17" s="23"/>
      <c r="K17" s="23"/>
      <c r="L17" s="87">
        <v>22878</v>
      </c>
      <c r="M17" s="23"/>
      <c r="N17" s="87"/>
      <c r="O17" s="87"/>
      <c r="P17" s="87"/>
      <c r="Q17" s="87"/>
      <c r="R17" s="87"/>
      <c r="S17" s="87"/>
      <c r="T17" s="87"/>
      <c r="U17" s="87"/>
      <c r="V17" s="87"/>
      <c r="W17" s="87"/>
    </row>
    <row r="18" ht="20.25" customHeight="1" spans="1:23">
      <c r="A18" s="153" t="s">
        <v>69</v>
      </c>
      <c r="B18" s="64" t="s">
        <v>206</v>
      </c>
      <c r="C18" s="64" t="s">
        <v>207</v>
      </c>
      <c r="D18" s="64" t="s">
        <v>101</v>
      </c>
      <c r="E18" s="64" t="s">
        <v>102</v>
      </c>
      <c r="F18" s="64" t="s">
        <v>208</v>
      </c>
      <c r="G18" s="64" t="s">
        <v>209</v>
      </c>
      <c r="H18" s="87">
        <v>3600</v>
      </c>
      <c r="I18" s="87">
        <v>3600</v>
      </c>
      <c r="J18" s="23"/>
      <c r="K18" s="23"/>
      <c r="L18" s="87">
        <v>3600</v>
      </c>
      <c r="M18" s="23"/>
      <c r="N18" s="87"/>
      <c r="O18" s="87"/>
      <c r="P18" s="87"/>
      <c r="Q18" s="87"/>
      <c r="R18" s="87"/>
      <c r="S18" s="87"/>
      <c r="T18" s="87"/>
      <c r="U18" s="87"/>
      <c r="V18" s="87"/>
      <c r="W18" s="87"/>
    </row>
    <row r="19" ht="20.25" customHeight="1" spans="1:23">
      <c r="A19" s="153" t="s">
        <v>69</v>
      </c>
      <c r="B19" s="64" t="s">
        <v>210</v>
      </c>
      <c r="C19" s="64" t="s">
        <v>211</v>
      </c>
      <c r="D19" s="64" t="s">
        <v>109</v>
      </c>
      <c r="E19" s="64" t="s">
        <v>110</v>
      </c>
      <c r="F19" s="64" t="s">
        <v>212</v>
      </c>
      <c r="G19" s="64" t="s">
        <v>213</v>
      </c>
      <c r="H19" s="87">
        <v>961696</v>
      </c>
      <c r="I19" s="87">
        <v>961696</v>
      </c>
      <c r="J19" s="23"/>
      <c r="K19" s="23"/>
      <c r="L19" s="87">
        <v>961696</v>
      </c>
      <c r="M19" s="23"/>
      <c r="N19" s="87"/>
      <c r="O19" s="87"/>
      <c r="P19" s="87"/>
      <c r="Q19" s="87"/>
      <c r="R19" s="87"/>
      <c r="S19" s="87"/>
      <c r="T19" s="87"/>
      <c r="U19" s="87"/>
      <c r="V19" s="87"/>
      <c r="W19" s="87"/>
    </row>
    <row r="20" ht="20.25" customHeight="1" spans="1:23">
      <c r="A20" s="153" t="s">
        <v>69</v>
      </c>
      <c r="B20" s="64" t="s">
        <v>210</v>
      </c>
      <c r="C20" s="64" t="s">
        <v>211</v>
      </c>
      <c r="D20" s="64" t="s">
        <v>115</v>
      </c>
      <c r="E20" s="64" t="s">
        <v>116</v>
      </c>
      <c r="F20" s="64" t="s">
        <v>214</v>
      </c>
      <c r="G20" s="64" t="s">
        <v>215</v>
      </c>
      <c r="H20" s="87">
        <v>474821</v>
      </c>
      <c r="I20" s="87">
        <v>474821</v>
      </c>
      <c r="J20" s="23"/>
      <c r="K20" s="23"/>
      <c r="L20" s="87">
        <v>474821</v>
      </c>
      <c r="M20" s="23"/>
      <c r="N20" s="87"/>
      <c r="O20" s="87"/>
      <c r="P20" s="87"/>
      <c r="Q20" s="87"/>
      <c r="R20" s="87"/>
      <c r="S20" s="87"/>
      <c r="T20" s="87"/>
      <c r="U20" s="87"/>
      <c r="V20" s="87"/>
      <c r="W20" s="87"/>
    </row>
    <row r="21" ht="20.25" customHeight="1" spans="1:23">
      <c r="A21" s="153" t="s">
        <v>69</v>
      </c>
      <c r="B21" s="64" t="s">
        <v>210</v>
      </c>
      <c r="C21" s="64" t="s">
        <v>211</v>
      </c>
      <c r="D21" s="64" t="s">
        <v>117</v>
      </c>
      <c r="E21" s="64" t="s">
        <v>118</v>
      </c>
      <c r="F21" s="64" t="s">
        <v>216</v>
      </c>
      <c r="G21" s="64" t="s">
        <v>217</v>
      </c>
      <c r="H21" s="87">
        <v>300530</v>
      </c>
      <c r="I21" s="87">
        <v>300530</v>
      </c>
      <c r="J21" s="23"/>
      <c r="K21" s="23"/>
      <c r="L21" s="87">
        <v>300530</v>
      </c>
      <c r="M21" s="23"/>
      <c r="N21" s="87"/>
      <c r="O21" s="87"/>
      <c r="P21" s="87"/>
      <c r="Q21" s="87"/>
      <c r="R21" s="87"/>
      <c r="S21" s="87"/>
      <c r="T21" s="87"/>
      <c r="U21" s="87"/>
      <c r="V21" s="87"/>
      <c r="W21" s="87"/>
    </row>
    <row r="22" ht="20.25" customHeight="1" spans="1:23">
      <c r="A22" s="153" t="s">
        <v>69</v>
      </c>
      <c r="B22" s="64" t="s">
        <v>210</v>
      </c>
      <c r="C22" s="64" t="s">
        <v>211</v>
      </c>
      <c r="D22" s="64" t="s">
        <v>119</v>
      </c>
      <c r="E22" s="64" t="s">
        <v>120</v>
      </c>
      <c r="F22" s="64" t="s">
        <v>218</v>
      </c>
      <c r="G22" s="64" t="s">
        <v>219</v>
      </c>
      <c r="H22" s="87">
        <v>12054</v>
      </c>
      <c r="I22" s="87">
        <v>12054</v>
      </c>
      <c r="J22" s="23"/>
      <c r="K22" s="23"/>
      <c r="L22" s="87">
        <v>12054</v>
      </c>
      <c r="M22" s="23"/>
      <c r="N22" s="87"/>
      <c r="O22" s="87"/>
      <c r="P22" s="87"/>
      <c r="Q22" s="87"/>
      <c r="R22" s="87"/>
      <c r="S22" s="87"/>
      <c r="T22" s="87"/>
      <c r="U22" s="87"/>
      <c r="V22" s="87"/>
      <c r="W22" s="87"/>
    </row>
    <row r="23" ht="20.25" customHeight="1" spans="1:23">
      <c r="A23" s="153" t="s">
        <v>69</v>
      </c>
      <c r="B23" s="64" t="s">
        <v>210</v>
      </c>
      <c r="C23" s="64" t="s">
        <v>211</v>
      </c>
      <c r="D23" s="64" t="s">
        <v>119</v>
      </c>
      <c r="E23" s="64" t="s">
        <v>120</v>
      </c>
      <c r="F23" s="64" t="s">
        <v>218</v>
      </c>
      <c r="G23" s="64" t="s">
        <v>219</v>
      </c>
      <c r="H23" s="87">
        <v>21197</v>
      </c>
      <c r="I23" s="87">
        <v>21197</v>
      </c>
      <c r="J23" s="23"/>
      <c r="K23" s="23"/>
      <c r="L23" s="87">
        <v>21197</v>
      </c>
      <c r="M23" s="23"/>
      <c r="N23" s="87"/>
      <c r="O23" s="87"/>
      <c r="P23" s="87"/>
      <c r="Q23" s="87"/>
      <c r="R23" s="87"/>
      <c r="S23" s="87"/>
      <c r="T23" s="87"/>
      <c r="U23" s="87"/>
      <c r="V23" s="87"/>
      <c r="W23" s="87"/>
    </row>
    <row r="24" ht="20.25" customHeight="1" spans="1:23">
      <c r="A24" s="153" t="s">
        <v>69</v>
      </c>
      <c r="B24" s="64" t="s">
        <v>220</v>
      </c>
      <c r="C24" s="64" t="s">
        <v>221</v>
      </c>
      <c r="D24" s="64" t="s">
        <v>101</v>
      </c>
      <c r="E24" s="64" t="s">
        <v>102</v>
      </c>
      <c r="F24" s="64" t="s">
        <v>222</v>
      </c>
      <c r="G24" s="64" t="s">
        <v>223</v>
      </c>
      <c r="H24" s="87">
        <v>401400</v>
      </c>
      <c r="I24" s="87">
        <v>401400</v>
      </c>
      <c r="J24" s="23"/>
      <c r="K24" s="23"/>
      <c r="L24" s="87">
        <v>401400</v>
      </c>
      <c r="M24" s="23"/>
      <c r="N24" s="87"/>
      <c r="O24" s="87"/>
      <c r="P24" s="87"/>
      <c r="Q24" s="87"/>
      <c r="R24" s="87"/>
      <c r="S24" s="87"/>
      <c r="T24" s="87"/>
      <c r="U24" s="87"/>
      <c r="V24" s="87"/>
      <c r="W24" s="87"/>
    </row>
    <row r="25" ht="20.25" customHeight="1" spans="1:23">
      <c r="A25" s="153" t="s">
        <v>69</v>
      </c>
      <c r="B25" s="64" t="s">
        <v>224</v>
      </c>
      <c r="C25" s="64" t="s">
        <v>225</v>
      </c>
      <c r="D25" s="64" t="s">
        <v>101</v>
      </c>
      <c r="E25" s="64" t="s">
        <v>102</v>
      </c>
      <c r="F25" s="64" t="s">
        <v>226</v>
      </c>
      <c r="G25" s="64" t="s">
        <v>227</v>
      </c>
      <c r="H25" s="87">
        <v>102109</v>
      </c>
      <c r="I25" s="87">
        <v>102109</v>
      </c>
      <c r="J25" s="23"/>
      <c r="K25" s="23"/>
      <c r="L25" s="87">
        <v>102109</v>
      </c>
      <c r="M25" s="23"/>
      <c r="N25" s="87"/>
      <c r="O25" s="87"/>
      <c r="P25" s="87"/>
      <c r="Q25" s="87"/>
      <c r="R25" s="87"/>
      <c r="S25" s="87"/>
      <c r="T25" s="87"/>
      <c r="U25" s="87"/>
      <c r="V25" s="87"/>
      <c r="W25" s="87"/>
    </row>
    <row r="26" ht="20.25" customHeight="1" spans="1:23">
      <c r="A26" s="153" t="s">
        <v>69</v>
      </c>
      <c r="B26" s="64" t="s">
        <v>224</v>
      </c>
      <c r="C26" s="64" t="s">
        <v>225</v>
      </c>
      <c r="D26" s="64" t="s">
        <v>101</v>
      </c>
      <c r="E26" s="64" t="s">
        <v>102</v>
      </c>
      <c r="F26" s="64" t="s">
        <v>226</v>
      </c>
      <c r="G26" s="64" t="s">
        <v>227</v>
      </c>
      <c r="H26" s="87">
        <v>8700</v>
      </c>
      <c r="I26" s="87">
        <v>8700</v>
      </c>
      <c r="J26" s="23"/>
      <c r="K26" s="23"/>
      <c r="L26" s="87">
        <v>8700</v>
      </c>
      <c r="M26" s="23"/>
      <c r="N26" s="87"/>
      <c r="O26" s="87"/>
      <c r="P26" s="87"/>
      <c r="Q26" s="87"/>
      <c r="R26" s="87"/>
      <c r="S26" s="87"/>
      <c r="T26" s="87"/>
      <c r="U26" s="87"/>
      <c r="V26" s="87"/>
      <c r="W26" s="87"/>
    </row>
    <row r="27" ht="20.25" customHeight="1" spans="1:23">
      <c r="A27" s="153" t="s">
        <v>69</v>
      </c>
      <c r="B27" s="64" t="s">
        <v>224</v>
      </c>
      <c r="C27" s="64" t="s">
        <v>225</v>
      </c>
      <c r="D27" s="64" t="s">
        <v>101</v>
      </c>
      <c r="E27" s="64" t="s">
        <v>102</v>
      </c>
      <c r="F27" s="64" t="s">
        <v>228</v>
      </c>
      <c r="G27" s="64" t="s">
        <v>229</v>
      </c>
      <c r="H27" s="87">
        <v>50717</v>
      </c>
      <c r="I27" s="87">
        <v>50717</v>
      </c>
      <c r="J27" s="23"/>
      <c r="K27" s="23"/>
      <c r="L27" s="87">
        <v>50717</v>
      </c>
      <c r="M27" s="23"/>
      <c r="N27" s="87"/>
      <c r="O27" s="87"/>
      <c r="P27" s="87"/>
      <c r="Q27" s="87"/>
      <c r="R27" s="87"/>
      <c r="S27" s="87"/>
      <c r="T27" s="87"/>
      <c r="U27" s="87"/>
      <c r="V27" s="87"/>
      <c r="W27" s="87"/>
    </row>
    <row r="28" ht="20.25" customHeight="1" spans="1:23">
      <c r="A28" s="153" t="s">
        <v>69</v>
      </c>
      <c r="B28" s="64" t="s">
        <v>224</v>
      </c>
      <c r="C28" s="64" t="s">
        <v>225</v>
      </c>
      <c r="D28" s="64" t="s">
        <v>101</v>
      </c>
      <c r="E28" s="64" t="s">
        <v>102</v>
      </c>
      <c r="F28" s="64" t="s">
        <v>230</v>
      </c>
      <c r="G28" s="64" t="s">
        <v>231</v>
      </c>
      <c r="H28" s="87">
        <v>94300</v>
      </c>
      <c r="I28" s="87">
        <v>94300</v>
      </c>
      <c r="J28" s="23"/>
      <c r="K28" s="23"/>
      <c r="L28" s="87">
        <v>94300</v>
      </c>
      <c r="M28" s="23"/>
      <c r="N28" s="87"/>
      <c r="O28" s="87"/>
      <c r="P28" s="87"/>
      <c r="Q28" s="87"/>
      <c r="R28" s="87"/>
      <c r="S28" s="87"/>
      <c r="T28" s="87"/>
      <c r="U28" s="87"/>
      <c r="V28" s="87"/>
      <c r="W28" s="87"/>
    </row>
    <row r="29" ht="20.25" customHeight="1" spans="1:23">
      <c r="A29" s="153" t="s">
        <v>69</v>
      </c>
      <c r="B29" s="64" t="s">
        <v>224</v>
      </c>
      <c r="C29" s="64" t="s">
        <v>225</v>
      </c>
      <c r="D29" s="64" t="s">
        <v>101</v>
      </c>
      <c r="E29" s="64" t="s">
        <v>102</v>
      </c>
      <c r="F29" s="64" t="s">
        <v>232</v>
      </c>
      <c r="G29" s="64" t="s">
        <v>233</v>
      </c>
      <c r="H29" s="87">
        <v>65600</v>
      </c>
      <c r="I29" s="87">
        <v>65600</v>
      </c>
      <c r="J29" s="23"/>
      <c r="K29" s="23"/>
      <c r="L29" s="87">
        <v>65600</v>
      </c>
      <c r="M29" s="23"/>
      <c r="N29" s="87"/>
      <c r="O29" s="87"/>
      <c r="P29" s="87"/>
      <c r="Q29" s="87"/>
      <c r="R29" s="87"/>
      <c r="S29" s="87"/>
      <c r="T29" s="87"/>
      <c r="U29" s="87"/>
      <c r="V29" s="87"/>
      <c r="W29" s="87"/>
    </row>
    <row r="30" ht="20.25" customHeight="1" spans="1:23">
      <c r="A30" s="153" t="s">
        <v>69</v>
      </c>
      <c r="B30" s="64" t="s">
        <v>224</v>
      </c>
      <c r="C30" s="64" t="s">
        <v>225</v>
      </c>
      <c r="D30" s="64" t="s">
        <v>101</v>
      </c>
      <c r="E30" s="64" t="s">
        <v>102</v>
      </c>
      <c r="F30" s="64" t="s">
        <v>234</v>
      </c>
      <c r="G30" s="64" t="s">
        <v>235</v>
      </c>
      <c r="H30" s="87">
        <v>100000</v>
      </c>
      <c r="I30" s="87">
        <v>100000</v>
      </c>
      <c r="J30" s="23"/>
      <c r="K30" s="23"/>
      <c r="L30" s="87">
        <v>100000</v>
      </c>
      <c r="M30" s="23"/>
      <c r="N30" s="87"/>
      <c r="O30" s="87"/>
      <c r="P30" s="87"/>
      <c r="Q30" s="87"/>
      <c r="R30" s="87"/>
      <c r="S30" s="87"/>
      <c r="T30" s="87"/>
      <c r="U30" s="87"/>
      <c r="V30" s="87"/>
      <c r="W30" s="87"/>
    </row>
    <row r="31" ht="20.25" customHeight="1" spans="1:23">
      <c r="A31" s="153" t="s">
        <v>69</v>
      </c>
      <c r="B31" s="64" t="s">
        <v>224</v>
      </c>
      <c r="C31" s="64" t="s">
        <v>225</v>
      </c>
      <c r="D31" s="64" t="s">
        <v>101</v>
      </c>
      <c r="E31" s="64" t="s">
        <v>102</v>
      </c>
      <c r="F31" s="64" t="s">
        <v>236</v>
      </c>
      <c r="G31" s="64" t="s">
        <v>237</v>
      </c>
      <c r="H31" s="87">
        <v>16400</v>
      </c>
      <c r="I31" s="87">
        <v>16400</v>
      </c>
      <c r="J31" s="23"/>
      <c r="K31" s="23"/>
      <c r="L31" s="87">
        <v>16400</v>
      </c>
      <c r="M31" s="23"/>
      <c r="N31" s="87"/>
      <c r="O31" s="87"/>
      <c r="P31" s="87"/>
      <c r="Q31" s="87"/>
      <c r="R31" s="87"/>
      <c r="S31" s="87"/>
      <c r="T31" s="87"/>
      <c r="U31" s="87"/>
      <c r="V31" s="87"/>
      <c r="W31" s="87"/>
    </row>
    <row r="32" ht="20.25" customHeight="1" spans="1:23">
      <c r="A32" s="153" t="s">
        <v>69</v>
      </c>
      <c r="B32" s="64" t="s">
        <v>224</v>
      </c>
      <c r="C32" s="64" t="s">
        <v>225</v>
      </c>
      <c r="D32" s="64" t="s">
        <v>101</v>
      </c>
      <c r="E32" s="64" t="s">
        <v>102</v>
      </c>
      <c r="F32" s="64" t="s">
        <v>222</v>
      </c>
      <c r="G32" s="64" t="s">
        <v>223</v>
      </c>
      <c r="H32" s="87">
        <v>40140</v>
      </c>
      <c r="I32" s="87">
        <v>40140</v>
      </c>
      <c r="J32" s="23"/>
      <c r="K32" s="23"/>
      <c r="L32" s="87">
        <v>40140</v>
      </c>
      <c r="M32" s="23"/>
      <c r="N32" s="87"/>
      <c r="O32" s="87"/>
      <c r="P32" s="87"/>
      <c r="Q32" s="87"/>
      <c r="R32" s="87"/>
      <c r="S32" s="87"/>
      <c r="T32" s="87"/>
      <c r="U32" s="87"/>
      <c r="V32" s="87"/>
      <c r="W32" s="87"/>
    </row>
    <row r="33" ht="20.25" customHeight="1" spans="1:23">
      <c r="A33" s="153" t="s">
        <v>69</v>
      </c>
      <c r="B33" s="64" t="s">
        <v>224</v>
      </c>
      <c r="C33" s="64" t="s">
        <v>225</v>
      </c>
      <c r="D33" s="64" t="s">
        <v>101</v>
      </c>
      <c r="E33" s="64" t="s">
        <v>102</v>
      </c>
      <c r="F33" s="64" t="s">
        <v>238</v>
      </c>
      <c r="G33" s="64" t="s">
        <v>239</v>
      </c>
      <c r="H33" s="87">
        <v>123000</v>
      </c>
      <c r="I33" s="87">
        <v>123000</v>
      </c>
      <c r="J33" s="23"/>
      <c r="K33" s="23"/>
      <c r="L33" s="87">
        <v>123000</v>
      </c>
      <c r="M33" s="23"/>
      <c r="N33" s="87"/>
      <c r="O33" s="87"/>
      <c r="P33" s="87"/>
      <c r="Q33" s="87"/>
      <c r="R33" s="87"/>
      <c r="S33" s="87"/>
      <c r="T33" s="87"/>
      <c r="U33" s="87"/>
      <c r="V33" s="87"/>
      <c r="W33" s="87"/>
    </row>
    <row r="34" ht="20.25" customHeight="1" spans="1:23">
      <c r="A34" s="153" t="s">
        <v>69</v>
      </c>
      <c r="B34" s="64" t="s">
        <v>240</v>
      </c>
      <c r="C34" s="64" t="s">
        <v>170</v>
      </c>
      <c r="D34" s="64" t="s">
        <v>101</v>
      </c>
      <c r="E34" s="64" t="s">
        <v>102</v>
      </c>
      <c r="F34" s="64" t="s">
        <v>241</v>
      </c>
      <c r="G34" s="64" t="s">
        <v>170</v>
      </c>
      <c r="H34" s="87">
        <v>6000</v>
      </c>
      <c r="I34" s="87">
        <v>6000</v>
      </c>
      <c r="J34" s="23"/>
      <c r="K34" s="23"/>
      <c r="L34" s="87">
        <v>6000</v>
      </c>
      <c r="M34" s="23"/>
      <c r="N34" s="87"/>
      <c r="O34" s="87"/>
      <c r="P34" s="87"/>
      <c r="Q34" s="87"/>
      <c r="R34" s="87"/>
      <c r="S34" s="87"/>
      <c r="T34" s="87"/>
      <c r="U34" s="87"/>
      <c r="V34" s="87"/>
      <c r="W34" s="87"/>
    </row>
    <row r="35" ht="17.25" customHeight="1" spans="1:23">
      <c r="A35" s="34" t="s">
        <v>165</v>
      </c>
      <c r="B35" s="154"/>
      <c r="C35" s="154"/>
      <c r="D35" s="154"/>
      <c r="E35" s="154"/>
      <c r="F35" s="154"/>
      <c r="G35" s="155"/>
      <c r="H35" s="87">
        <v>10254785.04</v>
      </c>
      <c r="I35" s="87">
        <v>10254785.04</v>
      </c>
      <c r="J35" s="87"/>
      <c r="K35" s="87"/>
      <c r="L35" s="87">
        <v>10254785.04</v>
      </c>
      <c r="M35" s="87"/>
      <c r="N35" s="87"/>
      <c r="O35" s="87"/>
      <c r="P35" s="87"/>
      <c r="Q35" s="87"/>
      <c r="R35" s="87"/>
      <c r="S35" s="87"/>
      <c r="T35" s="87"/>
      <c r="U35" s="87"/>
      <c r="V35" s="87"/>
      <c r="W35" s="87"/>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48"/>
  <sheetViews>
    <sheetView showZeros="0" topLeftCell="F4"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39"/>
      <c r="E1" s="1"/>
      <c r="F1" s="1"/>
      <c r="G1" s="1"/>
      <c r="H1" s="1"/>
      <c r="U1" s="139"/>
      <c r="W1" s="140" t="s">
        <v>242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"单位名称："&amp;"中国共产党昆明市委员会社会工作部"</f>
        <v>单位名称：中国共产党昆明市委员会社会工作部</v>
      </c>
      <c r="B3" s="5"/>
      <c r="C3" s="5"/>
      <c r="D3" s="5"/>
      <c r="E3" s="5"/>
      <c r="F3" s="5"/>
      <c r="G3" s="5"/>
      <c r="H3" s="5"/>
      <c r="I3" s="6"/>
      <c r="J3" s="6"/>
      <c r="K3" s="6"/>
      <c r="L3" s="6"/>
      <c r="M3" s="6"/>
      <c r="N3" s="6"/>
      <c r="O3" s="6"/>
      <c r="P3" s="6"/>
      <c r="Q3" s="6"/>
      <c r="U3" s="139"/>
      <c r="W3" s="114" t="s">
        <v>1</v>
      </c>
    </row>
    <row r="4" ht="21.75" customHeight="1" spans="1:23">
      <c r="A4" s="8" t="s">
        <v>243</v>
      </c>
      <c r="B4" s="9" t="s">
        <v>175</v>
      </c>
      <c r="C4" s="8" t="s">
        <v>176</v>
      </c>
      <c r="D4" s="8" t="s">
        <v>244</v>
      </c>
      <c r="E4" s="9" t="s">
        <v>177</v>
      </c>
      <c r="F4" s="9" t="s">
        <v>178</v>
      </c>
      <c r="G4" s="9" t="s">
        <v>179</v>
      </c>
      <c r="H4" s="9" t="s">
        <v>180</v>
      </c>
      <c r="I4" s="27" t="s">
        <v>54</v>
      </c>
      <c r="J4" s="10" t="s">
        <v>245</v>
      </c>
      <c r="K4" s="11"/>
      <c r="L4" s="11"/>
      <c r="M4" s="12"/>
      <c r="N4" s="10" t="s">
        <v>183</v>
      </c>
      <c r="O4" s="11"/>
      <c r="P4" s="12"/>
      <c r="Q4" s="9" t="s">
        <v>60</v>
      </c>
      <c r="R4" s="10" t="s">
        <v>61</v>
      </c>
      <c r="S4" s="11"/>
      <c r="T4" s="11"/>
      <c r="U4" s="11"/>
      <c r="V4" s="11"/>
      <c r="W4" s="12"/>
    </row>
    <row r="5" ht="21.75" customHeight="1" spans="1:23">
      <c r="A5" s="13"/>
      <c r="B5" s="28"/>
      <c r="C5" s="13"/>
      <c r="D5" s="13"/>
      <c r="E5" s="14"/>
      <c r="F5" s="14"/>
      <c r="G5" s="14"/>
      <c r="H5" s="14"/>
      <c r="I5" s="28"/>
      <c r="J5" s="141" t="s">
        <v>57</v>
      </c>
      <c r="K5" s="142"/>
      <c r="L5" s="9" t="s">
        <v>58</v>
      </c>
      <c r="M5" s="9" t="s">
        <v>59</v>
      </c>
      <c r="N5" s="9" t="s">
        <v>57</v>
      </c>
      <c r="O5" s="9" t="s">
        <v>58</v>
      </c>
      <c r="P5" s="9" t="s">
        <v>59</v>
      </c>
      <c r="Q5" s="14"/>
      <c r="R5" s="9" t="s">
        <v>56</v>
      </c>
      <c r="S5" s="9" t="s">
        <v>63</v>
      </c>
      <c r="T5" s="9" t="s">
        <v>189</v>
      </c>
      <c r="U5" s="9" t="s">
        <v>65</v>
      </c>
      <c r="V5" s="9" t="s">
        <v>66</v>
      </c>
      <c r="W5" s="9" t="s">
        <v>67</v>
      </c>
    </row>
    <row r="6" ht="21" customHeight="1" spans="1:23">
      <c r="A6" s="28"/>
      <c r="B6" s="28"/>
      <c r="C6" s="28"/>
      <c r="D6" s="28"/>
      <c r="E6" s="28"/>
      <c r="F6" s="28"/>
      <c r="G6" s="28"/>
      <c r="H6" s="28"/>
      <c r="I6" s="28"/>
      <c r="J6" s="143" t="s">
        <v>56</v>
      </c>
      <c r="K6" s="144"/>
      <c r="L6" s="28"/>
      <c r="M6" s="28"/>
      <c r="N6" s="28"/>
      <c r="O6" s="28"/>
      <c r="P6" s="28"/>
      <c r="Q6" s="28"/>
      <c r="R6" s="28"/>
      <c r="S6" s="28"/>
      <c r="T6" s="28"/>
      <c r="U6" s="28"/>
      <c r="V6" s="28"/>
      <c r="W6" s="28"/>
    </row>
    <row r="7" ht="39.75" customHeight="1" spans="1:23">
      <c r="A7" s="16"/>
      <c r="B7" s="18"/>
      <c r="C7" s="16"/>
      <c r="D7" s="16"/>
      <c r="E7" s="17"/>
      <c r="F7" s="17"/>
      <c r="G7" s="17"/>
      <c r="H7" s="17"/>
      <c r="I7" s="18"/>
      <c r="J7" s="70" t="s">
        <v>56</v>
      </c>
      <c r="K7" s="70" t="s">
        <v>246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2" t="s">
        <v>247</v>
      </c>
      <c r="B9" s="72" t="s">
        <v>248</v>
      </c>
      <c r="C9" s="72" t="s">
        <v>249</v>
      </c>
      <c r="D9" s="72" t="s">
        <v>69</v>
      </c>
      <c r="E9" s="72" t="s">
        <v>103</v>
      </c>
      <c r="F9" s="72" t="s">
        <v>104</v>
      </c>
      <c r="G9" s="72" t="s">
        <v>226</v>
      </c>
      <c r="H9" s="72" t="s">
        <v>227</v>
      </c>
      <c r="I9" s="87">
        <v>80018.47</v>
      </c>
      <c r="J9" s="87">
        <v>80018.47</v>
      </c>
      <c r="K9" s="87">
        <v>80018.47</v>
      </c>
      <c r="L9" s="87"/>
      <c r="M9" s="87"/>
      <c r="N9" s="87"/>
      <c r="O9" s="87"/>
      <c r="P9" s="87"/>
      <c r="Q9" s="87"/>
      <c r="R9" s="87"/>
      <c r="S9" s="87"/>
      <c r="T9" s="87"/>
      <c r="U9" s="87"/>
      <c r="V9" s="87"/>
      <c r="W9" s="87"/>
    </row>
    <row r="10" ht="21.75" customHeight="1" spans="1:23">
      <c r="A10" s="72" t="s">
        <v>247</v>
      </c>
      <c r="B10" s="72" t="s">
        <v>248</v>
      </c>
      <c r="C10" s="72" t="s">
        <v>249</v>
      </c>
      <c r="D10" s="72" t="s">
        <v>69</v>
      </c>
      <c r="E10" s="72" t="s">
        <v>103</v>
      </c>
      <c r="F10" s="72" t="s">
        <v>104</v>
      </c>
      <c r="G10" s="72" t="s">
        <v>250</v>
      </c>
      <c r="H10" s="72" t="s">
        <v>251</v>
      </c>
      <c r="I10" s="87">
        <v>30000</v>
      </c>
      <c r="J10" s="87">
        <v>30000</v>
      </c>
      <c r="K10" s="87">
        <v>30000</v>
      </c>
      <c r="L10" s="87"/>
      <c r="M10" s="87"/>
      <c r="N10" s="87"/>
      <c r="O10" s="87"/>
      <c r="P10" s="87"/>
      <c r="Q10" s="87"/>
      <c r="R10" s="87"/>
      <c r="S10" s="87"/>
      <c r="T10" s="87"/>
      <c r="U10" s="87"/>
      <c r="V10" s="87"/>
      <c r="W10" s="87"/>
    </row>
    <row r="11" ht="21.75" customHeight="1" spans="1:23">
      <c r="A11" s="72" t="s">
        <v>247</v>
      </c>
      <c r="B11" s="72" t="s">
        <v>248</v>
      </c>
      <c r="C11" s="72" t="s">
        <v>249</v>
      </c>
      <c r="D11" s="72" t="s">
        <v>69</v>
      </c>
      <c r="E11" s="72" t="s">
        <v>103</v>
      </c>
      <c r="F11" s="72" t="s">
        <v>104</v>
      </c>
      <c r="G11" s="72" t="s">
        <v>230</v>
      </c>
      <c r="H11" s="72" t="s">
        <v>231</v>
      </c>
      <c r="I11" s="87">
        <v>30000</v>
      </c>
      <c r="J11" s="87">
        <v>30000</v>
      </c>
      <c r="K11" s="87">
        <v>30000</v>
      </c>
      <c r="L11" s="87"/>
      <c r="M11" s="87"/>
      <c r="N11" s="87"/>
      <c r="O11" s="87"/>
      <c r="P11" s="87"/>
      <c r="Q11" s="87"/>
      <c r="R11" s="87"/>
      <c r="S11" s="87"/>
      <c r="T11" s="87"/>
      <c r="U11" s="87"/>
      <c r="V11" s="87"/>
      <c r="W11" s="87"/>
    </row>
    <row r="12" ht="21.75" customHeight="1" spans="1:23">
      <c r="A12" s="72" t="s">
        <v>247</v>
      </c>
      <c r="B12" s="72" t="s">
        <v>248</v>
      </c>
      <c r="C12" s="72" t="s">
        <v>249</v>
      </c>
      <c r="D12" s="72" t="s">
        <v>69</v>
      </c>
      <c r="E12" s="72" t="s">
        <v>103</v>
      </c>
      <c r="F12" s="72" t="s">
        <v>104</v>
      </c>
      <c r="G12" s="72" t="s">
        <v>252</v>
      </c>
      <c r="H12" s="72" t="s">
        <v>253</v>
      </c>
      <c r="I12" s="87">
        <v>179800</v>
      </c>
      <c r="J12" s="87">
        <v>179800</v>
      </c>
      <c r="K12" s="87">
        <v>179800</v>
      </c>
      <c r="L12" s="87"/>
      <c r="M12" s="87"/>
      <c r="N12" s="87"/>
      <c r="O12" s="87"/>
      <c r="P12" s="87"/>
      <c r="Q12" s="87"/>
      <c r="R12" s="87"/>
      <c r="S12" s="87"/>
      <c r="T12" s="87"/>
      <c r="U12" s="87"/>
      <c r="V12" s="87"/>
      <c r="W12" s="87"/>
    </row>
    <row r="13" ht="21.75" customHeight="1" spans="1:23">
      <c r="A13" s="72" t="s">
        <v>247</v>
      </c>
      <c r="B13" s="72" t="s">
        <v>254</v>
      </c>
      <c r="C13" s="72" t="s">
        <v>255</v>
      </c>
      <c r="D13" s="72" t="s">
        <v>69</v>
      </c>
      <c r="E13" s="72" t="s">
        <v>103</v>
      </c>
      <c r="F13" s="72" t="s">
        <v>104</v>
      </c>
      <c r="G13" s="72" t="s">
        <v>236</v>
      </c>
      <c r="H13" s="72" t="s">
        <v>237</v>
      </c>
      <c r="I13" s="87">
        <v>80000</v>
      </c>
      <c r="J13" s="87">
        <v>80000</v>
      </c>
      <c r="K13" s="87">
        <v>80000</v>
      </c>
      <c r="L13" s="87"/>
      <c r="M13" s="87"/>
      <c r="N13" s="87"/>
      <c r="O13" s="87"/>
      <c r="P13" s="87"/>
      <c r="Q13" s="87"/>
      <c r="R13" s="87"/>
      <c r="S13" s="87"/>
      <c r="T13" s="87"/>
      <c r="U13" s="87"/>
      <c r="V13" s="87"/>
      <c r="W13" s="87"/>
    </row>
    <row r="14" ht="21.75" customHeight="1" spans="1:23">
      <c r="A14" s="72" t="s">
        <v>247</v>
      </c>
      <c r="B14" s="72" t="s">
        <v>256</v>
      </c>
      <c r="C14" s="72" t="s">
        <v>257</v>
      </c>
      <c r="D14" s="72" t="s">
        <v>69</v>
      </c>
      <c r="E14" s="72" t="s">
        <v>103</v>
      </c>
      <c r="F14" s="72" t="s">
        <v>104</v>
      </c>
      <c r="G14" s="72" t="s">
        <v>252</v>
      </c>
      <c r="H14" s="72" t="s">
        <v>253</v>
      </c>
      <c r="I14" s="87">
        <v>310000</v>
      </c>
      <c r="J14" s="87">
        <v>310000</v>
      </c>
      <c r="K14" s="87">
        <v>310000</v>
      </c>
      <c r="L14" s="87"/>
      <c r="M14" s="87"/>
      <c r="N14" s="87"/>
      <c r="O14" s="87"/>
      <c r="P14" s="87"/>
      <c r="Q14" s="87"/>
      <c r="R14" s="87"/>
      <c r="S14" s="87"/>
      <c r="T14" s="87"/>
      <c r="U14" s="87"/>
      <c r="V14" s="87"/>
      <c r="W14" s="87"/>
    </row>
    <row r="15" ht="21.75" customHeight="1" spans="1:23">
      <c r="A15" s="72" t="s">
        <v>247</v>
      </c>
      <c r="B15" s="72" t="s">
        <v>258</v>
      </c>
      <c r="C15" s="72" t="s">
        <v>259</v>
      </c>
      <c r="D15" s="72" t="s">
        <v>69</v>
      </c>
      <c r="E15" s="72" t="s">
        <v>103</v>
      </c>
      <c r="F15" s="72" t="s">
        <v>104</v>
      </c>
      <c r="G15" s="72" t="s">
        <v>226</v>
      </c>
      <c r="H15" s="72" t="s">
        <v>227</v>
      </c>
      <c r="I15" s="87">
        <v>859200</v>
      </c>
      <c r="J15" s="87">
        <v>859200</v>
      </c>
      <c r="K15" s="87">
        <v>859200</v>
      </c>
      <c r="L15" s="87"/>
      <c r="M15" s="87"/>
      <c r="N15" s="87"/>
      <c r="O15" s="87"/>
      <c r="P15" s="87"/>
      <c r="Q15" s="87"/>
      <c r="R15" s="87"/>
      <c r="S15" s="87"/>
      <c r="T15" s="87"/>
      <c r="U15" s="87"/>
      <c r="V15" s="87"/>
      <c r="W15" s="87"/>
    </row>
    <row r="16" ht="21.75" customHeight="1" spans="1:23">
      <c r="A16" s="72" t="s">
        <v>247</v>
      </c>
      <c r="B16" s="72" t="s">
        <v>258</v>
      </c>
      <c r="C16" s="72" t="s">
        <v>259</v>
      </c>
      <c r="D16" s="72" t="s">
        <v>69</v>
      </c>
      <c r="E16" s="72" t="s">
        <v>103</v>
      </c>
      <c r="F16" s="72" t="s">
        <v>104</v>
      </c>
      <c r="G16" s="72" t="s">
        <v>252</v>
      </c>
      <c r="H16" s="72" t="s">
        <v>253</v>
      </c>
      <c r="I16" s="87">
        <v>99000</v>
      </c>
      <c r="J16" s="87">
        <v>99000</v>
      </c>
      <c r="K16" s="87">
        <v>99000</v>
      </c>
      <c r="L16" s="87"/>
      <c r="M16" s="87"/>
      <c r="N16" s="87"/>
      <c r="O16" s="87"/>
      <c r="P16" s="87"/>
      <c r="Q16" s="87"/>
      <c r="R16" s="87"/>
      <c r="S16" s="87"/>
      <c r="T16" s="87"/>
      <c r="U16" s="87"/>
      <c r="V16" s="87"/>
      <c r="W16" s="87"/>
    </row>
    <row r="17" ht="21.75" customHeight="1" spans="1:23">
      <c r="A17" s="72" t="s">
        <v>247</v>
      </c>
      <c r="B17" s="72" t="s">
        <v>260</v>
      </c>
      <c r="C17" s="72" t="s">
        <v>261</v>
      </c>
      <c r="D17" s="72" t="s">
        <v>69</v>
      </c>
      <c r="E17" s="72" t="s">
        <v>103</v>
      </c>
      <c r="F17" s="72" t="s">
        <v>104</v>
      </c>
      <c r="G17" s="72" t="s">
        <v>262</v>
      </c>
      <c r="H17" s="72" t="s">
        <v>81</v>
      </c>
      <c r="I17" s="87">
        <v>5616</v>
      </c>
      <c r="J17" s="87">
        <v>5616</v>
      </c>
      <c r="K17" s="87">
        <v>5616</v>
      </c>
      <c r="L17" s="87"/>
      <c r="M17" s="87"/>
      <c r="N17" s="87"/>
      <c r="O17" s="87"/>
      <c r="P17" s="87"/>
      <c r="Q17" s="87"/>
      <c r="R17" s="87"/>
      <c r="S17" s="87"/>
      <c r="T17" s="87"/>
      <c r="U17" s="87"/>
      <c r="V17" s="87"/>
      <c r="W17" s="87"/>
    </row>
    <row r="18" ht="21.75" customHeight="1" spans="1:23">
      <c r="A18" s="72" t="s">
        <v>247</v>
      </c>
      <c r="B18" s="72" t="s">
        <v>260</v>
      </c>
      <c r="C18" s="72" t="s">
        <v>261</v>
      </c>
      <c r="D18" s="72" t="s">
        <v>69</v>
      </c>
      <c r="E18" s="72" t="s">
        <v>103</v>
      </c>
      <c r="F18" s="72" t="s">
        <v>104</v>
      </c>
      <c r="G18" s="72" t="s">
        <v>262</v>
      </c>
      <c r="H18" s="72" t="s">
        <v>81</v>
      </c>
      <c r="I18" s="87">
        <v>9072</v>
      </c>
      <c r="J18" s="87">
        <v>9072</v>
      </c>
      <c r="K18" s="87">
        <v>9072</v>
      </c>
      <c r="L18" s="87"/>
      <c r="M18" s="87"/>
      <c r="N18" s="87"/>
      <c r="O18" s="87"/>
      <c r="P18" s="87"/>
      <c r="Q18" s="87"/>
      <c r="R18" s="87"/>
      <c r="S18" s="87"/>
      <c r="T18" s="87"/>
      <c r="U18" s="87"/>
      <c r="V18" s="87"/>
      <c r="W18" s="87"/>
    </row>
    <row r="19" ht="21.75" customHeight="1" spans="1:23">
      <c r="A19" s="72" t="s">
        <v>247</v>
      </c>
      <c r="B19" s="72" t="s">
        <v>260</v>
      </c>
      <c r="C19" s="72" t="s">
        <v>261</v>
      </c>
      <c r="D19" s="72" t="s">
        <v>69</v>
      </c>
      <c r="E19" s="72" t="s">
        <v>103</v>
      </c>
      <c r="F19" s="72" t="s">
        <v>104</v>
      </c>
      <c r="G19" s="72" t="s">
        <v>262</v>
      </c>
      <c r="H19" s="72" t="s">
        <v>81</v>
      </c>
      <c r="I19" s="87">
        <v>1368</v>
      </c>
      <c r="J19" s="87">
        <v>1368</v>
      </c>
      <c r="K19" s="87">
        <v>1368</v>
      </c>
      <c r="L19" s="87"/>
      <c r="M19" s="87"/>
      <c r="N19" s="87"/>
      <c r="O19" s="87"/>
      <c r="P19" s="87"/>
      <c r="Q19" s="87"/>
      <c r="R19" s="87"/>
      <c r="S19" s="87"/>
      <c r="T19" s="87"/>
      <c r="U19" s="87"/>
      <c r="V19" s="87"/>
      <c r="W19" s="87"/>
    </row>
    <row r="20" ht="21.75" customHeight="1" spans="1:23">
      <c r="A20" s="72" t="s">
        <v>247</v>
      </c>
      <c r="B20" s="72" t="s">
        <v>260</v>
      </c>
      <c r="C20" s="72" t="s">
        <v>261</v>
      </c>
      <c r="D20" s="72" t="s">
        <v>69</v>
      </c>
      <c r="E20" s="72" t="s">
        <v>103</v>
      </c>
      <c r="F20" s="72" t="s">
        <v>104</v>
      </c>
      <c r="G20" s="72" t="s">
        <v>262</v>
      </c>
      <c r="H20" s="72" t="s">
        <v>81</v>
      </c>
      <c r="I20" s="87">
        <v>864</v>
      </c>
      <c r="J20" s="87">
        <v>864</v>
      </c>
      <c r="K20" s="87">
        <v>864</v>
      </c>
      <c r="L20" s="87"/>
      <c r="M20" s="87"/>
      <c r="N20" s="87"/>
      <c r="O20" s="87"/>
      <c r="P20" s="87"/>
      <c r="Q20" s="87"/>
      <c r="R20" s="87"/>
      <c r="S20" s="87"/>
      <c r="T20" s="87"/>
      <c r="U20" s="87"/>
      <c r="V20" s="87"/>
      <c r="W20" s="87"/>
    </row>
    <row r="21" ht="21.75" customHeight="1" spans="1:23">
      <c r="A21" s="72" t="s">
        <v>247</v>
      </c>
      <c r="B21" s="72" t="s">
        <v>260</v>
      </c>
      <c r="C21" s="72" t="s">
        <v>261</v>
      </c>
      <c r="D21" s="72" t="s">
        <v>69</v>
      </c>
      <c r="E21" s="72" t="s">
        <v>103</v>
      </c>
      <c r="F21" s="72" t="s">
        <v>104</v>
      </c>
      <c r="G21" s="72" t="s">
        <v>262</v>
      </c>
      <c r="H21" s="72" t="s">
        <v>81</v>
      </c>
      <c r="I21" s="87">
        <v>4452</v>
      </c>
      <c r="J21" s="87">
        <v>4452</v>
      </c>
      <c r="K21" s="87">
        <v>4452</v>
      </c>
      <c r="L21" s="87"/>
      <c r="M21" s="87"/>
      <c r="N21" s="87"/>
      <c r="O21" s="87"/>
      <c r="P21" s="87"/>
      <c r="Q21" s="87"/>
      <c r="R21" s="87"/>
      <c r="S21" s="87"/>
      <c r="T21" s="87"/>
      <c r="U21" s="87"/>
      <c r="V21" s="87"/>
      <c r="W21" s="87"/>
    </row>
    <row r="22" ht="21.75" customHeight="1" spans="1:23">
      <c r="A22" s="72" t="s">
        <v>247</v>
      </c>
      <c r="B22" s="72" t="s">
        <v>260</v>
      </c>
      <c r="C22" s="72" t="s">
        <v>261</v>
      </c>
      <c r="D22" s="72" t="s">
        <v>69</v>
      </c>
      <c r="E22" s="72" t="s">
        <v>103</v>
      </c>
      <c r="F22" s="72" t="s">
        <v>104</v>
      </c>
      <c r="G22" s="72" t="s">
        <v>262</v>
      </c>
      <c r="H22" s="72" t="s">
        <v>81</v>
      </c>
      <c r="I22" s="87">
        <v>2523.6</v>
      </c>
      <c r="J22" s="87">
        <v>2523.6</v>
      </c>
      <c r="K22" s="87">
        <v>2523.6</v>
      </c>
      <c r="L22" s="87"/>
      <c r="M22" s="87"/>
      <c r="N22" s="87"/>
      <c r="O22" s="87"/>
      <c r="P22" s="87"/>
      <c r="Q22" s="87"/>
      <c r="R22" s="87"/>
      <c r="S22" s="87"/>
      <c r="T22" s="87"/>
      <c r="U22" s="87"/>
      <c r="V22" s="87"/>
      <c r="W22" s="87"/>
    </row>
    <row r="23" ht="21.75" customHeight="1" spans="1:23">
      <c r="A23" s="72" t="s">
        <v>247</v>
      </c>
      <c r="B23" s="72" t="s">
        <v>260</v>
      </c>
      <c r="C23" s="72" t="s">
        <v>261</v>
      </c>
      <c r="D23" s="72" t="s">
        <v>69</v>
      </c>
      <c r="E23" s="72" t="s">
        <v>103</v>
      </c>
      <c r="F23" s="72" t="s">
        <v>104</v>
      </c>
      <c r="G23" s="72" t="s">
        <v>262</v>
      </c>
      <c r="H23" s="72" t="s">
        <v>81</v>
      </c>
      <c r="I23" s="87">
        <v>1944</v>
      </c>
      <c r="J23" s="87">
        <v>1944</v>
      </c>
      <c r="K23" s="87">
        <v>1944</v>
      </c>
      <c r="L23" s="87"/>
      <c r="M23" s="87"/>
      <c r="N23" s="87"/>
      <c r="O23" s="87"/>
      <c r="P23" s="87"/>
      <c r="Q23" s="87"/>
      <c r="R23" s="87"/>
      <c r="S23" s="87"/>
      <c r="T23" s="87"/>
      <c r="U23" s="87"/>
      <c r="V23" s="87"/>
      <c r="W23" s="87"/>
    </row>
    <row r="24" ht="21.75" customHeight="1" spans="1:23">
      <c r="A24" s="72" t="s">
        <v>247</v>
      </c>
      <c r="B24" s="72" t="s">
        <v>260</v>
      </c>
      <c r="C24" s="72" t="s">
        <v>261</v>
      </c>
      <c r="D24" s="72" t="s">
        <v>69</v>
      </c>
      <c r="E24" s="72" t="s">
        <v>103</v>
      </c>
      <c r="F24" s="72" t="s">
        <v>104</v>
      </c>
      <c r="G24" s="72" t="s">
        <v>262</v>
      </c>
      <c r="H24" s="72" t="s">
        <v>81</v>
      </c>
      <c r="I24" s="87">
        <v>56350.8</v>
      </c>
      <c r="J24" s="87">
        <v>56350.8</v>
      </c>
      <c r="K24" s="87">
        <v>56350.8</v>
      </c>
      <c r="L24" s="87"/>
      <c r="M24" s="87"/>
      <c r="N24" s="87"/>
      <c r="O24" s="87"/>
      <c r="P24" s="87"/>
      <c r="Q24" s="87"/>
      <c r="R24" s="87"/>
      <c r="S24" s="87"/>
      <c r="T24" s="87"/>
      <c r="U24" s="87"/>
      <c r="V24" s="87"/>
      <c r="W24" s="87"/>
    </row>
    <row r="25" ht="21.75" customHeight="1" spans="1:23">
      <c r="A25" s="72" t="s">
        <v>247</v>
      </c>
      <c r="B25" s="72" t="s">
        <v>260</v>
      </c>
      <c r="C25" s="72" t="s">
        <v>261</v>
      </c>
      <c r="D25" s="72" t="s">
        <v>69</v>
      </c>
      <c r="E25" s="72" t="s">
        <v>103</v>
      </c>
      <c r="F25" s="72" t="s">
        <v>104</v>
      </c>
      <c r="G25" s="72" t="s">
        <v>262</v>
      </c>
      <c r="H25" s="72" t="s">
        <v>81</v>
      </c>
      <c r="I25" s="87">
        <v>41472</v>
      </c>
      <c r="J25" s="87">
        <v>41472</v>
      </c>
      <c r="K25" s="87">
        <v>41472</v>
      </c>
      <c r="L25" s="87"/>
      <c r="M25" s="87"/>
      <c r="N25" s="87"/>
      <c r="O25" s="87"/>
      <c r="P25" s="87"/>
      <c r="Q25" s="87"/>
      <c r="R25" s="87"/>
      <c r="S25" s="87"/>
      <c r="T25" s="87"/>
      <c r="U25" s="87"/>
      <c r="V25" s="87"/>
      <c r="W25" s="87"/>
    </row>
    <row r="26" ht="21.75" customHeight="1" spans="1:23">
      <c r="A26" s="72" t="s">
        <v>247</v>
      </c>
      <c r="B26" s="72" t="s">
        <v>260</v>
      </c>
      <c r="C26" s="72" t="s">
        <v>261</v>
      </c>
      <c r="D26" s="72" t="s">
        <v>69</v>
      </c>
      <c r="E26" s="72" t="s">
        <v>103</v>
      </c>
      <c r="F26" s="72" t="s">
        <v>104</v>
      </c>
      <c r="G26" s="72" t="s">
        <v>262</v>
      </c>
      <c r="H26" s="72" t="s">
        <v>81</v>
      </c>
      <c r="I26" s="87">
        <v>144</v>
      </c>
      <c r="J26" s="87">
        <v>144</v>
      </c>
      <c r="K26" s="87">
        <v>144</v>
      </c>
      <c r="L26" s="87"/>
      <c r="M26" s="87"/>
      <c r="N26" s="87"/>
      <c r="O26" s="87"/>
      <c r="P26" s="87"/>
      <c r="Q26" s="87"/>
      <c r="R26" s="87"/>
      <c r="S26" s="87"/>
      <c r="T26" s="87"/>
      <c r="U26" s="87"/>
      <c r="V26" s="87"/>
      <c r="W26" s="87"/>
    </row>
    <row r="27" ht="21.75" customHeight="1" spans="1:23">
      <c r="A27" s="72" t="s">
        <v>247</v>
      </c>
      <c r="B27" s="72" t="s">
        <v>260</v>
      </c>
      <c r="C27" s="72" t="s">
        <v>261</v>
      </c>
      <c r="D27" s="72" t="s">
        <v>69</v>
      </c>
      <c r="E27" s="72" t="s">
        <v>103</v>
      </c>
      <c r="F27" s="72" t="s">
        <v>104</v>
      </c>
      <c r="G27" s="72" t="s">
        <v>262</v>
      </c>
      <c r="H27" s="72" t="s">
        <v>81</v>
      </c>
      <c r="I27" s="87">
        <v>4392</v>
      </c>
      <c r="J27" s="87">
        <v>4392</v>
      </c>
      <c r="K27" s="87">
        <v>4392</v>
      </c>
      <c r="L27" s="87"/>
      <c r="M27" s="87"/>
      <c r="N27" s="87"/>
      <c r="O27" s="87"/>
      <c r="P27" s="87"/>
      <c r="Q27" s="87"/>
      <c r="R27" s="87"/>
      <c r="S27" s="87"/>
      <c r="T27" s="87"/>
      <c r="U27" s="87"/>
      <c r="V27" s="87"/>
      <c r="W27" s="87"/>
    </row>
    <row r="28" ht="21.75" customHeight="1" spans="1:23">
      <c r="A28" s="72" t="s">
        <v>247</v>
      </c>
      <c r="B28" s="72" t="s">
        <v>260</v>
      </c>
      <c r="C28" s="72" t="s">
        <v>261</v>
      </c>
      <c r="D28" s="72" t="s">
        <v>69</v>
      </c>
      <c r="E28" s="72" t="s">
        <v>103</v>
      </c>
      <c r="F28" s="72" t="s">
        <v>104</v>
      </c>
      <c r="G28" s="72" t="s">
        <v>262</v>
      </c>
      <c r="H28" s="72" t="s">
        <v>81</v>
      </c>
      <c r="I28" s="87">
        <v>1080</v>
      </c>
      <c r="J28" s="87">
        <v>1080</v>
      </c>
      <c r="K28" s="87">
        <v>1080</v>
      </c>
      <c r="L28" s="87"/>
      <c r="M28" s="87"/>
      <c r="N28" s="87"/>
      <c r="O28" s="87"/>
      <c r="P28" s="87"/>
      <c r="Q28" s="87"/>
      <c r="R28" s="87"/>
      <c r="S28" s="87"/>
      <c r="T28" s="87"/>
      <c r="U28" s="87"/>
      <c r="V28" s="87"/>
      <c r="W28" s="87"/>
    </row>
    <row r="29" ht="21.75" customHeight="1" spans="1:23">
      <c r="A29" s="72" t="s">
        <v>247</v>
      </c>
      <c r="B29" s="72" t="s">
        <v>260</v>
      </c>
      <c r="C29" s="72" t="s">
        <v>261</v>
      </c>
      <c r="D29" s="72" t="s">
        <v>69</v>
      </c>
      <c r="E29" s="72" t="s">
        <v>103</v>
      </c>
      <c r="F29" s="72" t="s">
        <v>104</v>
      </c>
      <c r="G29" s="72" t="s">
        <v>262</v>
      </c>
      <c r="H29" s="72" t="s">
        <v>81</v>
      </c>
      <c r="I29" s="87">
        <v>4561.2</v>
      </c>
      <c r="J29" s="87">
        <v>4561.2</v>
      </c>
      <c r="K29" s="87">
        <v>4561.2</v>
      </c>
      <c r="L29" s="87"/>
      <c r="M29" s="87"/>
      <c r="N29" s="87"/>
      <c r="O29" s="87"/>
      <c r="P29" s="87"/>
      <c r="Q29" s="87"/>
      <c r="R29" s="87"/>
      <c r="S29" s="87"/>
      <c r="T29" s="87"/>
      <c r="U29" s="87"/>
      <c r="V29" s="87"/>
      <c r="W29" s="87"/>
    </row>
    <row r="30" ht="21.75" customHeight="1" spans="1:23">
      <c r="A30" s="72" t="s">
        <v>247</v>
      </c>
      <c r="B30" s="72" t="s">
        <v>260</v>
      </c>
      <c r="C30" s="72" t="s">
        <v>261</v>
      </c>
      <c r="D30" s="72" t="s">
        <v>69</v>
      </c>
      <c r="E30" s="72" t="s">
        <v>103</v>
      </c>
      <c r="F30" s="72" t="s">
        <v>104</v>
      </c>
      <c r="G30" s="72" t="s">
        <v>262</v>
      </c>
      <c r="H30" s="72" t="s">
        <v>81</v>
      </c>
      <c r="I30" s="87">
        <v>1224</v>
      </c>
      <c r="J30" s="87">
        <v>1224</v>
      </c>
      <c r="K30" s="87">
        <v>1224</v>
      </c>
      <c r="L30" s="87"/>
      <c r="M30" s="87"/>
      <c r="N30" s="87"/>
      <c r="O30" s="87"/>
      <c r="P30" s="87"/>
      <c r="Q30" s="87"/>
      <c r="R30" s="87"/>
      <c r="S30" s="87"/>
      <c r="T30" s="87"/>
      <c r="U30" s="87"/>
      <c r="V30" s="87"/>
      <c r="W30" s="87"/>
    </row>
    <row r="31" ht="21.75" customHeight="1" spans="1:23">
      <c r="A31" s="72" t="s">
        <v>247</v>
      </c>
      <c r="B31" s="72" t="s">
        <v>260</v>
      </c>
      <c r="C31" s="72" t="s">
        <v>261</v>
      </c>
      <c r="D31" s="72" t="s">
        <v>69</v>
      </c>
      <c r="E31" s="72" t="s">
        <v>103</v>
      </c>
      <c r="F31" s="72" t="s">
        <v>104</v>
      </c>
      <c r="G31" s="72" t="s">
        <v>262</v>
      </c>
      <c r="H31" s="72" t="s">
        <v>81</v>
      </c>
      <c r="I31" s="87">
        <v>1872</v>
      </c>
      <c r="J31" s="87">
        <v>1872</v>
      </c>
      <c r="K31" s="87">
        <v>1872</v>
      </c>
      <c r="L31" s="87"/>
      <c r="M31" s="87"/>
      <c r="N31" s="87"/>
      <c r="O31" s="87"/>
      <c r="P31" s="87"/>
      <c r="Q31" s="87"/>
      <c r="R31" s="87"/>
      <c r="S31" s="87"/>
      <c r="T31" s="87"/>
      <c r="U31" s="87"/>
      <c r="V31" s="87"/>
      <c r="W31" s="87"/>
    </row>
    <row r="32" ht="21.75" customHeight="1" spans="1:23">
      <c r="A32" s="72" t="s">
        <v>247</v>
      </c>
      <c r="B32" s="72" t="s">
        <v>260</v>
      </c>
      <c r="C32" s="72" t="s">
        <v>261</v>
      </c>
      <c r="D32" s="72" t="s">
        <v>69</v>
      </c>
      <c r="E32" s="72" t="s">
        <v>103</v>
      </c>
      <c r="F32" s="72" t="s">
        <v>104</v>
      </c>
      <c r="G32" s="72" t="s">
        <v>262</v>
      </c>
      <c r="H32" s="72" t="s">
        <v>81</v>
      </c>
      <c r="I32" s="87">
        <v>360</v>
      </c>
      <c r="J32" s="87">
        <v>360</v>
      </c>
      <c r="K32" s="87">
        <v>360</v>
      </c>
      <c r="L32" s="87"/>
      <c r="M32" s="87"/>
      <c r="N32" s="87"/>
      <c r="O32" s="87"/>
      <c r="P32" s="87"/>
      <c r="Q32" s="87"/>
      <c r="R32" s="87"/>
      <c r="S32" s="87"/>
      <c r="T32" s="87"/>
      <c r="U32" s="87"/>
      <c r="V32" s="87"/>
      <c r="W32" s="87"/>
    </row>
    <row r="33" ht="21.75" customHeight="1" spans="1:23">
      <c r="A33" s="72" t="s">
        <v>247</v>
      </c>
      <c r="B33" s="72" t="s">
        <v>260</v>
      </c>
      <c r="C33" s="72" t="s">
        <v>261</v>
      </c>
      <c r="D33" s="72" t="s">
        <v>69</v>
      </c>
      <c r="E33" s="72" t="s">
        <v>103</v>
      </c>
      <c r="F33" s="72" t="s">
        <v>104</v>
      </c>
      <c r="G33" s="72" t="s">
        <v>262</v>
      </c>
      <c r="H33" s="72" t="s">
        <v>81</v>
      </c>
      <c r="I33" s="87">
        <v>1080</v>
      </c>
      <c r="J33" s="87">
        <v>1080</v>
      </c>
      <c r="K33" s="87">
        <v>1080</v>
      </c>
      <c r="L33" s="87"/>
      <c r="M33" s="87"/>
      <c r="N33" s="87"/>
      <c r="O33" s="87"/>
      <c r="P33" s="87"/>
      <c r="Q33" s="87"/>
      <c r="R33" s="87"/>
      <c r="S33" s="87"/>
      <c r="T33" s="87"/>
      <c r="U33" s="87"/>
      <c r="V33" s="87"/>
      <c r="W33" s="87"/>
    </row>
    <row r="34" ht="21.75" customHeight="1" spans="1:23">
      <c r="A34" s="72" t="s">
        <v>247</v>
      </c>
      <c r="B34" s="72" t="s">
        <v>260</v>
      </c>
      <c r="C34" s="72" t="s">
        <v>261</v>
      </c>
      <c r="D34" s="72" t="s">
        <v>69</v>
      </c>
      <c r="E34" s="72" t="s">
        <v>103</v>
      </c>
      <c r="F34" s="72" t="s">
        <v>104</v>
      </c>
      <c r="G34" s="72" t="s">
        <v>262</v>
      </c>
      <c r="H34" s="72" t="s">
        <v>81</v>
      </c>
      <c r="I34" s="87">
        <v>5688</v>
      </c>
      <c r="J34" s="87">
        <v>5688</v>
      </c>
      <c r="K34" s="87">
        <v>5688</v>
      </c>
      <c r="L34" s="87"/>
      <c r="M34" s="87"/>
      <c r="N34" s="87"/>
      <c r="O34" s="87"/>
      <c r="P34" s="87"/>
      <c r="Q34" s="87"/>
      <c r="R34" s="87"/>
      <c r="S34" s="87"/>
      <c r="T34" s="87"/>
      <c r="U34" s="87"/>
      <c r="V34" s="87"/>
      <c r="W34" s="87"/>
    </row>
    <row r="35" ht="21.75" customHeight="1" spans="1:23">
      <c r="A35" s="72" t="s">
        <v>247</v>
      </c>
      <c r="B35" s="72" t="s">
        <v>260</v>
      </c>
      <c r="C35" s="72" t="s">
        <v>261</v>
      </c>
      <c r="D35" s="72" t="s">
        <v>69</v>
      </c>
      <c r="E35" s="72" t="s">
        <v>103</v>
      </c>
      <c r="F35" s="72" t="s">
        <v>104</v>
      </c>
      <c r="G35" s="72" t="s">
        <v>262</v>
      </c>
      <c r="H35" s="72" t="s">
        <v>81</v>
      </c>
      <c r="I35" s="87">
        <v>41040</v>
      </c>
      <c r="J35" s="87">
        <v>41040</v>
      </c>
      <c r="K35" s="87">
        <v>41040</v>
      </c>
      <c r="L35" s="87"/>
      <c r="M35" s="87"/>
      <c r="N35" s="87"/>
      <c r="O35" s="87"/>
      <c r="P35" s="87"/>
      <c r="Q35" s="87"/>
      <c r="R35" s="87"/>
      <c r="S35" s="87"/>
      <c r="T35" s="87"/>
      <c r="U35" s="87"/>
      <c r="V35" s="87"/>
      <c r="W35" s="87"/>
    </row>
    <row r="36" ht="21.75" customHeight="1" spans="1:23">
      <c r="A36" s="72" t="s">
        <v>247</v>
      </c>
      <c r="B36" s="72" t="s">
        <v>263</v>
      </c>
      <c r="C36" s="72" t="s">
        <v>264</v>
      </c>
      <c r="D36" s="72" t="s">
        <v>69</v>
      </c>
      <c r="E36" s="72" t="s">
        <v>103</v>
      </c>
      <c r="F36" s="72" t="s">
        <v>104</v>
      </c>
      <c r="G36" s="72" t="s">
        <v>262</v>
      </c>
      <c r="H36" s="72" t="s">
        <v>81</v>
      </c>
      <c r="I36" s="87">
        <v>12169086.24</v>
      </c>
      <c r="J36" s="87">
        <v>12169086.24</v>
      </c>
      <c r="K36" s="87">
        <v>12169086.24</v>
      </c>
      <c r="L36" s="87"/>
      <c r="M36" s="87"/>
      <c r="N36" s="87"/>
      <c r="O36" s="87"/>
      <c r="P36" s="87"/>
      <c r="Q36" s="87"/>
      <c r="R36" s="87"/>
      <c r="S36" s="87"/>
      <c r="T36" s="87"/>
      <c r="U36" s="87"/>
      <c r="V36" s="87"/>
      <c r="W36" s="87"/>
    </row>
    <row r="37" ht="21.75" customHeight="1" spans="1:23">
      <c r="A37" s="72" t="s">
        <v>247</v>
      </c>
      <c r="B37" s="72" t="s">
        <v>263</v>
      </c>
      <c r="C37" s="72" t="s">
        <v>264</v>
      </c>
      <c r="D37" s="72" t="s">
        <v>69</v>
      </c>
      <c r="E37" s="72" t="s">
        <v>103</v>
      </c>
      <c r="F37" s="72" t="s">
        <v>104</v>
      </c>
      <c r="G37" s="72" t="s">
        <v>262</v>
      </c>
      <c r="H37" s="72" t="s">
        <v>81</v>
      </c>
      <c r="I37" s="87">
        <v>6323428.26</v>
      </c>
      <c r="J37" s="87">
        <v>6323428.26</v>
      </c>
      <c r="K37" s="87">
        <v>6323428.26</v>
      </c>
      <c r="L37" s="87"/>
      <c r="M37" s="87"/>
      <c r="N37" s="87"/>
      <c r="O37" s="87"/>
      <c r="P37" s="87"/>
      <c r="Q37" s="87"/>
      <c r="R37" s="87"/>
      <c r="S37" s="87"/>
      <c r="T37" s="87"/>
      <c r="U37" s="87"/>
      <c r="V37" s="87"/>
      <c r="W37" s="87"/>
    </row>
    <row r="38" ht="21.75" customHeight="1" spans="1:23">
      <c r="A38" s="72" t="s">
        <v>247</v>
      </c>
      <c r="B38" s="72" t="s">
        <v>263</v>
      </c>
      <c r="C38" s="72" t="s">
        <v>264</v>
      </c>
      <c r="D38" s="72" t="s">
        <v>69</v>
      </c>
      <c r="E38" s="72" t="s">
        <v>103</v>
      </c>
      <c r="F38" s="72" t="s">
        <v>104</v>
      </c>
      <c r="G38" s="72" t="s">
        <v>262</v>
      </c>
      <c r="H38" s="72" t="s">
        <v>81</v>
      </c>
      <c r="I38" s="87">
        <v>2117329.59</v>
      </c>
      <c r="J38" s="87">
        <v>2117329.59</v>
      </c>
      <c r="K38" s="87">
        <v>2117329.59</v>
      </c>
      <c r="L38" s="87"/>
      <c r="M38" s="87"/>
      <c r="N38" s="87"/>
      <c r="O38" s="87"/>
      <c r="P38" s="87"/>
      <c r="Q38" s="87"/>
      <c r="R38" s="87"/>
      <c r="S38" s="87"/>
      <c r="T38" s="87"/>
      <c r="U38" s="87"/>
      <c r="V38" s="87"/>
      <c r="W38" s="87"/>
    </row>
    <row r="39" ht="21.75" customHeight="1" spans="1:23">
      <c r="A39" s="72" t="s">
        <v>247</v>
      </c>
      <c r="B39" s="72" t="s">
        <v>263</v>
      </c>
      <c r="C39" s="72" t="s">
        <v>264</v>
      </c>
      <c r="D39" s="72" t="s">
        <v>69</v>
      </c>
      <c r="E39" s="72" t="s">
        <v>103</v>
      </c>
      <c r="F39" s="72" t="s">
        <v>104</v>
      </c>
      <c r="G39" s="72" t="s">
        <v>262</v>
      </c>
      <c r="H39" s="72" t="s">
        <v>81</v>
      </c>
      <c r="I39" s="87">
        <v>9984682.5</v>
      </c>
      <c r="J39" s="87">
        <v>9984682.5</v>
      </c>
      <c r="K39" s="87">
        <v>9984682.5</v>
      </c>
      <c r="L39" s="87"/>
      <c r="M39" s="87"/>
      <c r="N39" s="87"/>
      <c r="O39" s="87"/>
      <c r="P39" s="87"/>
      <c r="Q39" s="87"/>
      <c r="R39" s="87"/>
      <c r="S39" s="87"/>
      <c r="T39" s="87"/>
      <c r="U39" s="87"/>
      <c r="V39" s="87"/>
      <c r="W39" s="87"/>
    </row>
    <row r="40" ht="21.75" customHeight="1" spans="1:23">
      <c r="A40" s="72" t="s">
        <v>247</v>
      </c>
      <c r="B40" s="72" t="s">
        <v>263</v>
      </c>
      <c r="C40" s="72" t="s">
        <v>264</v>
      </c>
      <c r="D40" s="72" t="s">
        <v>69</v>
      </c>
      <c r="E40" s="72" t="s">
        <v>103</v>
      </c>
      <c r="F40" s="72" t="s">
        <v>104</v>
      </c>
      <c r="G40" s="72" t="s">
        <v>262</v>
      </c>
      <c r="H40" s="72" t="s">
        <v>81</v>
      </c>
      <c r="I40" s="87">
        <v>3490842.06</v>
      </c>
      <c r="J40" s="87">
        <v>3490842.06</v>
      </c>
      <c r="K40" s="87">
        <v>3490842.06</v>
      </c>
      <c r="L40" s="87"/>
      <c r="M40" s="87"/>
      <c r="N40" s="87"/>
      <c r="O40" s="87"/>
      <c r="P40" s="87"/>
      <c r="Q40" s="87"/>
      <c r="R40" s="87"/>
      <c r="S40" s="87"/>
      <c r="T40" s="87"/>
      <c r="U40" s="87"/>
      <c r="V40" s="87"/>
      <c r="W40" s="87"/>
    </row>
    <row r="41" ht="21.75" customHeight="1" spans="1:23">
      <c r="A41" s="72" t="s">
        <v>247</v>
      </c>
      <c r="B41" s="72" t="s">
        <v>263</v>
      </c>
      <c r="C41" s="72" t="s">
        <v>264</v>
      </c>
      <c r="D41" s="72" t="s">
        <v>69</v>
      </c>
      <c r="E41" s="72" t="s">
        <v>103</v>
      </c>
      <c r="F41" s="72" t="s">
        <v>104</v>
      </c>
      <c r="G41" s="72" t="s">
        <v>262</v>
      </c>
      <c r="H41" s="72" t="s">
        <v>81</v>
      </c>
      <c r="I41" s="87">
        <v>18189278.76</v>
      </c>
      <c r="J41" s="87">
        <v>18189278.76</v>
      </c>
      <c r="K41" s="87">
        <v>18189278.76</v>
      </c>
      <c r="L41" s="87"/>
      <c r="M41" s="87"/>
      <c r="N41" s="87"/>
      <c r="O41" s="87"/>
      <c r="P41" s="87"/>
      <c r="Q41" s="87"/>
      <c r="R41" s="87"/>
      <c r="S41" s="87"/>
      <c r="T41" s="87"/>
      <c r="U41" s="87"/>
      <c r="V41" s="87"/>
      <c r="W41" s="87"/>
    </row>
    <row r="42" ht="21.75" customHeight="1" spans="1:23">
      <c r="A42" s="72" t="s">
        <v>247</v>
      </c>
      <c r="B42" s="72" t="s">
        <v>263</v>
      </c>
      <c r="C42" s="72" t="s">
        <v>264</v>
      </c>
      <c r="D42" s="72" t="s">
        <v>69</v>
      </c>
      <c r="E42" s="72" t="s">
        <v>103</v>
      </c>
      <c r="F42" s="72" t="s">
        <v>104</v>
      </c>
      <c r="G42" s="72" t="s">
        <v>262</v>
      </c>
      <c r="H42" s="72" t="s">
        <v>81</v>
      </c>
      <c r="I42" s="87">
        <v>25151590.8</v>
      </c>
      <c r="J42" s="87">
        <v>25151590.8</v>
      </c>
      <c r="K42" s="87">
        <v>25151590.8</v>
      </c>
      <c r="L42" s="87"/>
      <c r="M42" s="87"/>
      <c r="N42" s="87"/>
      <c r="O42" s="87"/>
      <c r="P42" s="87"/>
      <c r="Q42" s="87"/>
      <c r="R42" s="87"/>
      <c r="S42" s="87"/>
      <c r="T42" s="87"/>
      <c r="U42" s="87"/>
      <c r="V42" s="87"/>
      <c r="W42" s="87"/>
    </row>
    <row r="43" ht="21.75" customHeight="1" spans="1:23">
      <c r="A43" s="72" t="s">
        <v>247</v>
      </c>
      <c r="B43" s="72" t="s">
        <v>263</v>
      </c>
      <c r="C43" s="72" t="s">
        <v>264</v>
      </c>
      <c r="D43" s="72" t="s">
        <v>69</v>
      </c>
      <c r="E43" s="72" t="s">
        <v>103</v>
      </c>
      <c r="F43" s="72" t="s">
        <v>104</v>
      </c>
      <c r="G43" s="72" t="s">
        <v>262</v>
      </c>
      <c r="H43" s="72" t="s">
        <v>81</v>
      </c>
      <c r="I43" s="87">
        <v>6710261.82</v>
      </c>
      <c r="J43" s="87">
        <v>6710261.82</v>
      </c>
      <c r="K43" s="87">
        <v>6710261.82</v>
      </c>
      <c r="L43" s="87"/>
      <c r="M43" s="87"/>
      <c r="N43" s="87"/>
      <c r="O43" s="87"/>
      <c r="P43" s="87"/>
      <c r="Q43" s="87"/>
      <c r="R43" s="87"/>
      <c r="S43" s="87"/>
      <c r="T43" s="87"/>
      <c r="U43" s="87"/>
      <c r="V43" s="87"/>
      <c r="W43" s="87"/>
    </row>
    <row r="44" ht="21.75" customHeight="1" spans="1:23">
      <c r="A44" s="72" t="s">
        <v>247</v>
      </c>
      <c r="B44" s="72" t="s">
        <v>263</v>
      </c>
      <c r="C44" s="72" t="s">
        <v>264</v>
      </c>
      <c r="D44" s="72" t="s">
        <v>69</v>
      </c>
      <c r="E44" s="72" t="s">
        <v>103</v>
      </c>
      <c r="F44" s="72" t="s">
        <v>104</v>
      </c>
      <c r="G44" s="72" t="s">
        <v>262</v>
      </c>
      <c r="H44" s="72" t="s">
        <v>81</v>
      </c>
      <c r="I44" s="87">
        <v>4537617</v>
      </c>
      <c r="J44" s="87">
        <v>4537617</v>
      </c>
      <c r="K44" s="87">
        <v>4537617</v>
      </c>
      <c r="L44" s="87"/>
      <c r="M44" s="87"/>
      <c r="N44" s="87"/>
      <c r="O44" s="87"/>
      <c r="P44" s="87"/>
      <c r="Q44" s="87"/>
      <c r="R44" s="87"/>
      <c r="S44" s="87"/>
      <c r="T44" s="87"/>
      <c r="U44" s="87"/>
      <c r="V44" s="87"/>
      <c r="W44" s="87"/>
    </row>
    <row r="45" ht="21.75" customHeight="1" spans="1:23">
      <c r="A45" s="72" t="s">
        <v>247</v>
      </c>
      <c r="B45" s="72" t="s">
        <v>263</v>
      </c>
      <c r="C45" s="72" t="s">
        <v>264</v>
      </c>
      <c r="D45" s="72" t="s">
        <v>69</v>
      </c>
      <c r="E45" s="72" t="s">
        <v>103</v>
      </c>
      <c r="F45" s="72" t="s">
        <v>104</v>
      </c>
      <c r="G45" s="72" t="s">
        <v>262</v>
      </c>
      <c r="H45" s="72" t="s">
        <v>81</v>
      </c>
      <c r="I45" s="87">
        <v>764370.36</v>
      </c>
      <c r="J45" s="87">
        <v>764370.36</v>
      </c>
      <c r="K45" s="87">
        <v>764370.36</v>
      </c>
      <c r="L45" s="87"/>
      <c r="M45" s="87"/>
      <c r="N45" s="87"/>
      <c r="O45" s="87"/>
      <c r="P45" s="87"/>
      <c r="Q45" s="87"/>
      <c r="R45" s="87"/>
      <c r="S45" s="87"/>
      <c r="T45" s="87"/>
      <c r="U45" s="87"/>
      <c r="V45" s="87"/>
      <c r="W45" s="87"/>
    </row>
    <row r="46" ht="21.75" customHeight="1" spans="1:23">
      <c r="A46" s="72" t="s">
        <v>247</v>
      </c>
      <c r="B46" s="72" t="s">
        <v>263</v>
      </c>
      <c r="C46" s="72" t="s">
        <v>264</v>
      </c>
      <c r="D46" s="72" t="s">
        <v>69</v>
      </c>
      <c r="E46" s="72" t="s">
        <v>103</v>
      </c>
      <c r="F46" s="72" t="s">
        <v>104</v>
      </c>
      <c r="G46" s="72" t="s">
        <v>262</v>
      </c>
      <c r="H46" s="72" t="s">
        <v>81</v>
      </c>
      <c r="I46" s="87">
        <v>1113213.76</v>
      </c>
      <c r="J46" s="87">
        <v>1113213.76</v>
      </c>
      <c r="K46" s="87">
        <v>1113213.76</v>
      </c>
      <c r="L46" s="87"/>
      <c r="M46" s="87"/>
      <c r="N46" s="87"/>
      <c r="O46" s="87"/>
      <c r="P46" s="87"/>
      <c r="Q46" s="87"/>
      <c r="R46" s="87"/>
      <c r="S46" s="87"/>
      <c r="T46" s="87"/>
      <c r="U46" s="87"/>
      <c r="V46" s="87"/>
      <c r="W46" s="87"/>
    </row>
    <row r="47" ht="21.75" customHeight="1" spans="1:23">
      <c r="A47" s="72" t="s">
        <v>247</v>
      </c>
      <c r="B47" s="72" t="s">
        <v>263</v>
      </c>
      <c r="C47" s="72" t="s">
        <v>264</v>
      </c>
      <c r="D47" s="72" t="s">
        <v>69</v>
      </c>
      <c r="E47" s="72" t="s">
        <v>103</v>
      </c>
      <c r="F47" s="72" t="s">
        <v>104</v>
      </c>
      <c r="G47" s="72" t="s">
        <v>262</v>
      </c>
      <c r="H47" s="72" t="s">
        <v>81</v>
      </c>
      <c r="I47" s="87">
        <v>595176.78</v>
      </c>
      <c r="J47" s="87">
        <v>595176.78</v>
      </c>
      <c r="K47" s="87">
        <v>595176.78</v>
      </c>
      <c r="L47" s="87"/>
      <c r="M47" s="87"/>
      <c r="N47" s="87"/>
      <c r="O47" s="87"/>
      <c r="P47" s="87"/>
      <c r="Q47" s="87"/>
      <c r="R47" s="87"/>
      <c r="S47" s="87"/>
      <c r="T47" s="87"/>
      <c r="U47" s="87"/>
      <c r="V47" s="87"/>
      <c r="W47" s="87"/>
    </row>
    <row r="48" ht="18.75" customHeight="1" spans="1:23">
      <c r="A48" s="34" t="s">
        <v>165</v>
      </c>
      <c r="B48" s="35"/>
      <c r="C48" s="35"/>
      <c r="D48" s="35"/>
      <c r="E48" s="35"/>
      <c r="F48" s="35"/>
      <c r="G48" s="35"/>
      <c r="H48" s="36"/>
      <c r="I48" s="87">
        <v>93000000</v>
      </c>
      <c r="J48" s="87">
        <v>93000000</v>
      </c>
      <c r="K48" s="87">
        <v>93000000</v>
      </c>
      <c r="L48" s="87"/>
      <c r="M48" s="87"/>
      <c r="N48" s="87"/>
      <c r="O48" s="87"/>
      <c r="P48" s="87"/>
      <c r="Q48" s="87"/>
      <c r="R48" s="87"/>
      <c r="S48" s="87"/>
      <c r="T48" s="87"/>
      <c r="U48" s="87"/>
      <c r="V48" s="87"/>
      <c r="W48" s="87"/>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6"/>
  <sheetViews>
    <sheetView showZeros="0" tabSelected="1" topLeftCell="A17" workbookViewId="0">
      <selection activeCell="H26" sqref="H26"/>
    </sheetView>
  </sheetViews>
  <sheetFormatPr defaultColWidth="9.14166666666667" defaultRowHeight="12" customHeight="1"/>
  <cols>
    <col min="1" max="1" width="34.275" customWidth="1"/>
    <col min="2" max="2" width="42.6666666666667"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2" t="s">
        <v>265</v>
      </c>
    </row>
    <row r="2" ht="39.75" customHeight="1" spans="1:10">
      <c r="A2" s="68" t="str">
        <f>"2026"&amp;"年部门项目支出绩效目标表"</f>
        <v>2026年部门项目支出绩效目标表</v>
      </c>
      <c r="B2" s="3"/>
      <c r="C2" s="3"/>
      <c r="D2" s="3"/>
      <c r="E2" s="3"/>
      <c r="F2" s="69"/>
      <c r="G2" s="3"/>
      <c r="H2" s="69"/>
      <c r="I2" s="69"/>
      <c r="J2" s="3"/>
    </row>
    <row r="3" ht="17.25" customHeight="1" spans="1:10">
      <c r="A3" s="4" t="str">
        <f>"单位名称："&amp;"中国共产党昆明市委员会社会工作部"</f>
        <v>单位名称：中国共产党昆明市委员会社会工作部</v>
      </c>
    </row>
    <row r="4" ht="44.25" customHeight="1" spans="1:10">
      <c r="A4" s="70" t="s">
        <v>266</v>
      </c>
      <c r="B4" s="70" t="s">
        <v>267</v>
      </c>
      <c r="C4" s="70" t="s">
        <v>268</v>
      </c>
      <c r="D4" s="70" t="s">
        <v>269</v>
      </c>
      <c r="E4" s="70" t="s">
        <v>270</v>
      </c>
      <c r="F4" s="71" t="s">
        <v>271</v>
      </c>
      <c r="G4" s="70" t="s">
        <v>272</v>
      </c>
      <c r="H4" s="71" t="s">
        <v>273</v>
      </c>
      <c r="I4" s="71" t="s">
        <v>274</v>
      </c>
      <c r="J4" s="70" t="s">
        <v>275</v>
      </c>
    </row>
    <row r="5" ht="18.75" customHeight="1" spans="1:10">
      <c r="A5" s="136">
        <v>1</v>
      </c>
      <c r="B5" s="136">
        <v>2</v>
      </c>
      <c r="C5" s="136">
        <v>3</v>
      </c>
      <c r="D5" s="136">
        <v>4</v>
      </c>
      <c r="E5" s="136">
        <v>5</v>
      </c>
      <c r="F5" s="29">
        <v>6</v>
      </c>
      <c r="G5" s="136">
        <v>7</v>
      </c>
      <c r="H5" s="29">
        <v>8</v>
      </c>
      <c r="I5" s="29">
        <v>9</v>
      </c>
      <c r="J5" s="136">
        <v>10</v>
      </c>
    </row>
    <row r="6" ht="42" customHeight="1" spans="1:10">
      <c r="A6" s="30" t="s">
        <v>69</v>
      </c>
      <c r="B6" s="72"/>
      <c r="C6" s="72"/>
      <c r="D6" s="72"/>
      <c r="E6" s="54"/>
      <c r="F6" s="73"/>
      <c r="G6" s="54"/>
      <c r="H6" s="73"/>
      <c r="I6" s="73"/>
      <c r="J6" s="54"/>
    </row>
    <row r="7" ht="42" customHeight="1" spans="1:10">
      <c r="A7" s="74" t="s">
        <v>69</v>
      </c>
      <c r="B7" s="20"/>
      <c r="C7" s="20"/>
      <c r="D7" s="20"/>
      <c r="E7" s="30"/>
      <c r="F7" s="20"/>
      <c r="G7" s="30"/>
      <c r="H7" s="20"/>
      <c r="I7" s="20"/>
      <c r="J7" s="30"/>
    </row>
    <row r="8" ht="42" customHeight="1" spans="1:10">
      <c r="A8" s="75" t="s">
        <v>249</v>
      </c>
      <c r="B8" s="137" t="s">
        <v>276</v>
      </c>
      <c r="C8" s="23" t="s">
        <v>277</v>
      </c>
      <c r="D8" s="23" t="s">
        <v>278</v>
      </c>
      <c r="E8" s="23" t="s">
        <v>279</v>
      </c>
      <c r="F8" s="23" t="s">
        <v>280</v>
      </c>
      <c r="G8" s="23" t="s">
        <v>281</v>
      </c>
      <c r="H8" s="23" t="s">
        <v>282</v>
      </c>
      <c r="I8" s="23" t="s">
        <v>283</v>
      </c>
      <c r="J8" s="23" t="s">
        <v>284</v>
      </c>
    </row>
    <row r="9" ht="42" customHeight="1" spans="1:10">
      <c r="A9" s="75" t="s">
        <v>249</v>
      </c>
      <c r="B9" s="23" t="s">
        <v>285</v>
      </c>
      <c r="C9" s="23" t="s">
        <v>277</v>
      </c>
      <c r="D9" s="23" t="s">
        <v>278</v>
      </c>
      <c r="E9" s="23" t="s">
        <v>286</v>
      </c>
      <c r="F9" s="23" t="s">
        <v>280</v>
      </c>
      <c r="G9" s="23" t="s">
        <v>287</v>
      </c>
      <c r="H9" s="23" t="s">
        <v>288</v>
      </c>
      <c r="I9" s="23" t="s">
        <v>283</v>
      </c>
      <c r="J9" s="23" t="s">
        <v>289</v>
      </c>
    </row>
    <row r="10" ht="42" customHeight="1" spans="1:10">
      <c r="A10" s="75" t="s">
        <v>249</v>
      </c>
      <c r="B10" s="23" t="s">
        <v>285</v>
      </c>
      <c r="C10" s="23" t="s">
        <v>277</v>
      </c>
      <c r="D10" s="23" t="s">
        <v>278</v>
      </c>
      <c r="E10" s="23" t="s">
        <v>290</v>
      </c>
      <c r="F10" s="23" t="s">
        <v>280</v>
      </c>
      <c r="G10" s="23" t="s">
        <v>287</v>
      </c>
      <c r="H10" s="23" t="s">
        <v>291</v>
      </c>
      <c r="I10" s="23" t="s">
        <v>283</v>
      </c>
      <c r="J10" s="23" t="s">
        <v>292</v>
      </c>
    </row>
    <row r="11" ht="42" customHeight="1" spans="1:10">
      <c r="A11" s="75" t="s">
        <v>249</v>
      </c>
      <c r="B11" s="23" t="s">
        <v>285</v>
      </c>
      <c r="C11" s="23" t="s">
        <v>277</v>
      </c>
      <c r="D11" s="23" t="s">
        <v>293</v>
      </c>
      <c r="E11" s="23" t="s">
        <v>294</v>
      </c>
      <c r="F11" s="23" t="s">
        <v>280</v>
      </c>
      <c r="G11" s="23" t="s">
        <v>295</v>
      </c>
      <c r="H11" s="23" t="s">
        <v>296</v>
      </c>
      <c r="I11" s="23" t="s">
        <v>283</v>
      </c>
      <c r="J11" s="23" t="s">
        <v>297</v>
      </c>
    </row>
    <row r="12" ht="42" customHeight="1" spans="1:10">
      <c r="A12" s="75" t="s">
        <v>249</v>
      </c>
      <c r="B12" s="23" t="s">
        <v>285</v>
      </c>
      <c r="C12" s="23" t="s">
        <v>277</v>
      </c>
      <c r="D12" s="23" t="s">
        <v>298</v>
      </c>
      <c r="E12" s="23" t="s">
        <v>299</v>
      </c>
      <c r="F12" s="23" t="s">
        <v>300</v>
      </c>
      <c r="G12" s="23" t="s">
        <v>301</v>
      </c>
      <c r="H12" s="23" t="s">
        <v>302</v>
      </c>
      <c r="I12" s="23" t="s">
        <v>283</v>
      </c>
      <c r="J12" s="23" t="s">
        <v>303</v>
      </c>
    </row>
    <row r="13" ht="42" customHeight="1" spans="1:10">
      <c r="A13" s="75" t="s">
        <v>249</v>
      </c>
      <c r="B13" s="23" t="s">
        <v>285</v>
      </c>
      <c r="C13" s="23" t="s">
        <v>304</v>
      </c>
      <c r="D13" s="23" t="s">
        <v>305</v>
      </c>
      <c r="E13" s="23" t="s">
        <v>306</v>
      </c>
      <c r="F13" s="23" t="s">
        <v>280</v>
      </c>
      <c r="G13" s="23" t="s">
        <v>307</v>
      </c>
      <c r="H13" s="23" t="s">
        <v>308</v>
      </c>
      <c r="I13" s="23" t="s">
        <v>283</v>
      </c>
      <c r="J13" s="23" t="s">
        <v>309</v>
      </c>
    </row>
    <row r="14" ht="42" customHeight="1" spans="1:10">
      <c r="A14" s="75" t="s">
        <v>249</v>
      </c>
      <c r="B14" s="23" t="s">
        <v>285</v>
      </c>
      <c r="C14" s="23" t="s">
        <v>310</v>
      </c>
      <c r="D14" s="23" t="s">
        <v>311</v>
      </c>
      <c r="E14" s="23" t="s">
        <v>312</v>
      </c>
      <c r="F14" s="23" t="s">
        <v>280</v>
      </c>
      <c r="G14" s="23" t="s">
        <v>313</v>
      </c>
      <c r="H14" s="23" t="s">
        <v>296</v>
      </c>
      <c r="I14" s="23" t="s">
        <v>283</v>
      </c>
      <c r="J14" s="23" t="s">
        <v>314</v>
      </c>
    </row>
    <row r="15" ht="42" customHeight="1" spans="1:10">
      <c r="A15" s="75" t="s">
        <v>255</v>
      </c>
      <c r="B15" s="23" t="s">
        <v>315</v>
      </c>
      <c r="C15" s="23" t="s">
        <v>277</v>
      </c>
      <c r="D15" s="23" t="s">
        <v>278</v>
      </c>
      <c r="E15" s="23" t="s">
        <v>316</v>
      </c>
      <c r="F15" s="23" t="s">
        <v>280</v>
      </c>
      <c r="G15" s="23" t="s">
        <v>317</v>
      </c>
      <c r="H15" s="23" t="s">
        <v>318</v>
      </c>
      <c r="I15" s="23" t="s">
        <v>283</v>
      </c>
      <c r="J15" s="23" t="s">
        <v>319</v>
      </c>
    </row>
    <row r="16" ht="42" customHeight="1" spans="1:10">
      <c r="A16" s="75" t="s">
        <v>255</v>
      </c>
      <c r="B16" s="23" t="s">
        <v>320</v>
      </c>
      <c r="C16" s="23" t="s">
        <v>277</v>
      </c>
      <c r="D16" s="23" t="s">
        <v>278</v>
      </c>
      <c r="E16" s="23" t="s">
        <v>321</v>
      </c>
      <c r="F16" s="23" t="s">
        <v>280</v>
      </c>
      <c r="G16" s="23" t="s">
        <v>322</v>
      </c>
      <c r="H16" s="23" t="s">
        <v>318</v>
      </c>
      <c r="I16" s="23" t="s">
        <v>283</v>
      </c>
      <c r="J16" s="23" t="s">
        <v>323</v>
      </c>
    </row>
    <row r="17" ht="42" customHeight="1" spans="1:10">
      <c r="A17" s="75" t="s">
        <v>255</v>
      </c>
      <c r="B17" s="23" t="s">
        <v>320</v>
      </c>
      <c r="C17" s="23" t="s">
        <v>277</v>
      </c>
      <c r="D17" s="23" t="s">
        <v>293</v>
      </c>
      <c r="E17" s="23" t="s">
        <v>324</v>
      </c>
      <c r="F17" s="23" t="s">
        <v>280</v>
      </c>
      <c r="G17" s="23" t="s">
        <v>295</v>
      </c>
      <c r="H17" s="23" t="s">
        <v>296</v>
      </c>
      <c r="I17" s="23" t="s">
        <v>283</v>
      </c>
      <c r="J17" s="23" t="s">
        <v>325</v>
      </c>
    </row>
    <row r="18" ht="42" customHeight="1" spans="1:10">
      <c r="A18" s="75" t="s">
        <v>255</v>
      </c>
      <c r="B18" s="23" t="s">
        <v>320</v>
      </c>
      <c r="C18" s="23" t="s">
        <v>277</v>
      </c>
      <c r="D18" s="23" t="s">
        <v>293</v>
      </c>
      <c r="E18" s="23" t="s">
        <v>326</v>
      </c>
      <c r="F18" s="23" t="s">
        <v>327</v>
      </c>
      <c r="G18" s="23" t="s">
        <v>328</v>
      </c>
      <c r="H18" s="23" t="s">
        <v>296</v>
      </c>
      <c r="I18" s="23" t="s">
        <v>283</v>
      </c>
      <c r="J18" s="23" t="s">
        <v>329</v>
      </c>
    </row>
    <row r="19" ht="42" customHeight="1" spans="1:10">
      <c r="A19" s="75" t="s">
        <v>255</v>
      </c>
      <c r="B19" s="23" t="s">
        <v>320</v>
      </c>
      <c r="C19" s="23" t="s">
        <v>277</v>
      </c>
      <c r="D19" s="23" t="s">
        <v>298</v>
      </c>
      <c r="E19" s="23" t="s">
        <v>330</v>
      </c>
      <c r="F19" s="23" t="s">
        <v>300</v>
      </c>
      <c r="G19" s="23" t="s">
        <v>301</v>
      </c>
      <c r="H19" s="23" t="s">
        <v>302</v>
      </c>
      <c r="I19" s="23" t="s">
        <v>283</v>
      </c>
      <c r="J19" s="23" t="s">
        <v>303</v>
      </c>
    </row>
    <row r="20" ht="42" customHeight="1" spans="1:10">
      <c r="A20" s="75" t="s">
        <v>255</v>
      </c>
      <c r="B20" s="23" t="s">
        <v>320</v>
      </c>
      <c r="C20" s="23" t="s">
        <v>304</v>
      </c>
      <c r="D20" s="23" t="s">
        <v>305</v>
      </c>
      <c r="E20" s="23" t="s">
        <v>331</v>
      </c>
      <c r="F20" s="23" t="s">
        <v>280</v>
      </c>
      <c r="G20" s="23" t="s">
        <v>317</v>
      </c>
      <c r="H20" s="23" t="s">
        <v>296</v>
      </c>
      <c r="I20" s="23" t="s">
        <v>283</v>
      </c>
      <c r="J20" s="23" t="s">
        <v>332</v>
      </c>
    </row>
    <row r="21" ht="42" customHeight="1" spans="1:10">
      <c r="A21" s="75" t="s">
        <v>255</v>
      </c>
      <c r="B21" s="23" t="s">
        <v>320</v>
      </c>
      <c r="C21" s="23" t="s">
        <v>304</v>
      </c>
      <c r="D21" s="23" t="s">
        <v>333</v>
      </c>
      <c r="E21" s="23" t="s">
        <v>334</v>
      </c>
      <c r="F21" s="23" t="s">
        <v>327</v>
      </c>
      <c r="G21" s="23" t="s">
        <v>335</v>
      </c>
      <c r="H21" s="23" t="s">
        <v>336</v>
      </c>
      <c r="I21" s="23" t="s">
        <v>283</v>
      </c>
      <c r="J21" s="23" t="s">
        <v>337</v>
      </c>
    </row>
    <row r="22" ht="42" customHeight="1" spans="1:10">
      <c r="A22" s="75" t="s">
        <v>255</v>
      </c>
      <c r="B22" s="23" t="s">
        <v>320</v>
      </c>
      <c r="C22" s="23" t="s">
        <v>304</v>
      </c>
      <c r="D22" s="23" t="s">
        <v>333</v>
      </c>
      <c r="E22" s="23" t="s">
        <v>338</v>
      </c>
      <c r="F22" s="23" t="s">
        <v>280</v>
      </c>
      <c r="G22" s="23" t="s">
        <v>317</v>
      </c>
      <c r="H22" s="23" t="s">
        <v>296</v>
      </c>
      <c r="I22" s="23" t="s">
        <v>283</v>
      </c>
      <c r="J22" s="23" t="s">
        <v>339</v>
      </c>
    </row>
    <row r="23" ht="42" customHeight="1" spans="1:10">
      <c r="A23" s="75" t="s">
        <v>255</v>
      </c>
      <c r="B23" s="23" t="s">
        <v>320</v>
      </c>
      <c r="C23" s="23" t="s">
        <v>310</v>
      </c>
      <c r="D23" s="23" t="s">
        <v>311</v>
      </c>
      <c r="E23" s="23" t="s">
        <v>340</v>
      </c>
      <c r="F23" s="23" t="s">
        <v>280</v>
      </c>
      <c r="G23" s="23" t="s">
        <v>341</v>
      </c>
      <c r="H23" s="23" t="s">
        <v>296</v>
      </c>
      <c r="I23" s="23" t="s">
        <v>283</v>
      </c>
      <c r="J23" s="23" t="s">
        <v>342</v>
      </c>
    </row>
    <row r="24" ht="42" customHeight="1" spans="1:10">
      <c r="A24" s="75" t="s">
        <v>259</v>
      </c>
      <c r="B24" s="137" t="s">
        <v>343</v>
      </c>
      <c r="C24" s="23" t="s">
        <v>277</v>
      </c>
      <c r="D24" s="23" t="s">
        <v>278</v>
      </c>
      <c r="E24" s="23" t="s">
        <v>344</v>
      </c>
      <c r="F24" s="23" t="s">
        <v>280</v>
      </c>
      <c r="G24" s="23" t="s">
        <v>345</v>
      </c>
      <c r="H24" s="23" t="s">
        <v>318</v>
      </c>
      <c r="I24" s="23" t="s">
        <v>283</v>
      </c>
      <c r="J24" s="23" t="s">
        <v>346</v>
      </c>
    </row>
    <row r="25" ht="42" customHeight="1" spans="1:10">
      <c r="A25" s="75" t="s">
        <v>259</v>
      </c>
      <c r="B25" s="23" t="s">
        <v>347</v>
      </c>
      <c r="C25" s="23" t="s">
        <v>277</v>
      </c>
      <c r="D25" s="23" t="s">
        <v>298</v>
      </c>
      <c r="E25" s="23" t="s">
        <v>348</v>
      </c>
      <c r="F25" s="23" t="s">
        <v>300</v>
      </c>
      <c r="G25" s="23" t="s">
        <v>301</v>
      </c>
      <c r="H25" s="23" t="s">
        <v>302</v>
      </c>
      <c r="I25" s="23" t="s">
        <v>283</v>
      </c>
      <c r="J25" s="23" t="s">
        <v>349</v>
      </c>
    </row>
    <row r="26" ht="42" customHeight="1" spans="1:10">
      <c r="A26" s="75" t="s">
        <v>259</v>
      </c>
      <c r="B26" s="23" t="s">
        <v>347</v>
      </c>
      <c r="C26" s="23" t="s">
        <v>304</v>
      </c>
      <c r="D26" s="23" t="s">
        <v>305</v>
      </c>
      <c r="E26" s="23" t="s">
        <v>350</v>
      </c>
      <c r="F26" s="23" t="s">
        <v>327</v>
      </c>
      <c r="G26" s="23" t="s">
        <v>328</v>
      </c>
      <c r="H26" s="23" t="s">
        <v>296</v>
      </c>
      <c r="I26" s="23" t="s">
        <v>283</v>
      </c>
      <c r="J26" s="23" t="s">
        <v>351</v>
      </c>
    </row>
    <row r="27" ht="42" customHeight="1" spans="1:10">
      <c r="A27" s="75" t="s">
        <v>259</v>
      </c>
      <c r="B27" s="23" t="s">
        <v>347</v>
      </c>
      <c r="C27" s="23" t="s">
        <v>310</v>
      </c>
      <c r="D27" s="23" t="s">
        <v>311</v>
      </c>
      <c r="E27" s="23" t="s">
        <v>352</v>
      </c>
      <c r="F27" s="23" t="s">
        <v>280</v>
      </c>
      <c r="G27" s="23" t="s">
        <v>313</v>
      </c>
      <c r="H27" s="23" t="s">
        <v>296</v>
      </c>
      <c r="I27" s="23" t="s">
        <v>283</v>
      </c>
      <c r="J27" s="23" t="s">
        <v>353</v>
      </c>
    </row>
    <row r="28" ht="42" customHeight="1" spans="1:10">
      <c r="A28" s="75" t="s">
        <v>257</v>
      </c>
      <c r="B28" s="20" t="s">
        <v>354</v>
      </c>
      <c r="C28" s="23" t="s">
        <v>277</v>
      </c>
      <c r="D28" s="23" t="s">
        <v>278</v>
      </c>
      <c r="E28" s="23" t="s">
        <v>355</v>
      </c>
      <c r="F28" s="23" t="s">
        <v>280</v>
      </c>
      <c r="G28" s="23" t="s">
        <v>83</v>
      </c>
      <c r="H28" s="23" t="s">
        <v>356</v>
      </c>
      <c r="I28" s="23" t="s">
        <v>283</v>
      </c>
      <c r="J28" s="23" t="s">
        <v>357</v>
      </c>
    </row>
    <row r="29" ht="42" customHeight="1" spans="1:10">
      <c r="A29" s="75" t="s">
        <v>257</v>
      </c>
      <c r="B29" s="20" t="s">
        <v>358</v>
      </c>
      <c r="C29" s="23" t="s">
        <v>277</v>
      </c>
      <c r="D29" s="23" t="s">
        <v>278</v>
      </c>
      <c r="E29" s="23" t="s">
        <v>359</v>
      </c>
      <c r="F29" s="23" t="s">
        <v>280</v>
      </c>
      <c r="G29" s="23" t="s">
        <v>287</v>
      </c>
      <c r="H29" s="23" t="s">
        <v>291</v>
      </c>
      <c r="I29" s="23" t="s">
        <v>283</v>
      </c>
      <c r="J29" s="23" t="s">
        <v>360</v>
      </c>
    </row>
    <row r="30" ht="42" customHeight="1" spans="1:10">
      <c r="A30" s="75" t="s">
        <v>257</v>
      </c>
      <c r="B30" s="20" t="s">
        <v>358</v>
      </c>
      <c r="C30" s="23" t="s">
        <v>277</v>
      </c>
      <c r="D30" s="23" t="s">
        <v>278</v>
      </c>
      <c r="E30" s="23" t="s">
        <v>361</v>
      </c>
      <c r="F30" s="23" t="s">
        <v>280</v>
      </c>
      <c r="G30" s="23" t="s">
        <v>307</v>
      </c>
      <c r="H30" s="23" t="s">
        <v>318</v>
      </c>
      <c r="I30" s="23" t="s">
        <v>283</v>
      </c>
      <c r="J30" s="23" t="s">
        <v>362</v>
      </c>
    </row>
    <row r="31" ht="42" customHeight="1" spans="1:10">
      <c r="A31" s="75" t="s">
        <v>257</v>
      </c>
      <c r="B31" s="20" t="s">
        <v>358</v>
      </c>
      <c r="C31" s="23" t="s">
        <v>277</v>
      </c>
      <c r="D31" s="23" t="s">
        <v>293</v>
      </c>
      <c r="E31" s="23" t="s">
        <v>363</v>
      </c>
      <c r="F31" s="23" t="s">
        <v>327</v>
      </c>
      <c r="G31" s="23" t="s">
        <v>328</v>
      </c>
      <c r="H31" s="23" t="s">
        <v>296</v>
      </c>
      <c r="I31" s="23" t="s">
        <v>364</v>
      </c>
      <c r="J31" s="23" t="s">
        <v>365</v>
      </c>
    </row>
    <row r="32" ht="42" customHeight="1" spans="1:10">
      <c r="A32" s="75" t="s">
        <v>257</v>
      </c>
      <c r="B32" s="20" t="s">
        <v>358</v>
      </c>
      <c r="C32" s="23" t="s">
        <v>277</v>
      </c>
      <c r="D32" s="23" t="s">
        <v>298</v>
      </c>
      <c r="E32" s="23" t="s">
        <v>366</v>
      </c>
      <c r="F32" s="23" t="s">
        <v>300</v>
      </c>
      <c r="G32" s="23" t="s">
        <v>301</v>
      </c>
      <c r="H32" s="23" t="s">
        <v>302</v>
      </c>
      <c r="I32" s="23" t="s">
        <v>283</v>
      </c>
      <c r="J32" s="23" t="s">
        <v>303</v>
      </c>
    </row>
    <row r="33" ht="42" customHeight="1" spans="1:10">
      <c r="A33" s="75" t="s">
        <v>257</v>
      </c>
      <c r="B33" s="20" t="s">
        <v>358</v>
      </c>
      <c r="C33" s="23" t="s">
        <v>304</v>
      </c>
      <c r="D33" s="23" t="s">
        <v>305</v>
      </c>
      <c r="E33" s="23" t="s">
        <v>367</v>
      </c>
      <c r="F33" s="23" t="s">
        <v>280</v>
      </c>
      <c r="G33" s="23" t="s">
        <v>368</v>
      </c>
      <c r="H33" s="23" t="s">
        <v>296</v>
      </c>
      <c r="I33" s="23" t="s">
        <v>283</v>
      </c>
      <c r="J33" s="23" t="s">
        <v>369</v>
      </c>
    </row>
    <row r="36" customHeight="1" spans="1:10">
      <c r="B36" s="138"/>
    </row>
  </sheetData>
  <mergeCells count="10">
    <mergeCell ref="A2:J2"/>
    <mergeCell ref="A3:H3"/>
    <mergeCell ref="A8:A14"/>
    <mergeCell ref="A15:A23"/>
    <mergeCell ref="A24:A27"/>
    <mergeCell ref="A28:A33"/>
    <mergeCell ref="B8:B14"/>
    <mergeCell ref="B15:B23"/>
    <mergeCell ref="B24:B27"/>
    <mergeCell ref="B28: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Showx_</cp:lastModifiedBy>
  <dcterms:created xsi:type="dcterms:W3CDTF">2026-02-16T14:47:00Z</dcterms:created>
  <dcterms:modified xsi:type="dcterms:W3CDTF">2026-03-10T07:49:39Z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5E17E68E3A22466FB4D8E1940A9D5C1A_12</vt:lpwstr>
  </property>
  <property fmtid="{D5CDD505-2E9C-101B-9397-08002B2CF9AE}" pid="3" name="KSOProductBuildVer">
    <vt:lpwstr>2052-12.1.0.24657</vt:lpwstr>
  </property>
  <property fmtid="{D5CDD505-2E9C-101B-9397-08002B2CF9AE}" pid="4" name="CalculationRule">
    <vt:i4>0</vt:i4>
  </property>
</Properties>
</file>